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cb0e0a6bdb9450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داشبورد تصمیم" sheetId="1" r:id="R32f141aec9664c2a"/>
    <x:sheet xmlns:r="http://schemas.openxmlformats.org/officeDocument/2006/relationships" name="پرونده مقصد" sheetId="2" r:id="Rda16d2fb10c94be8"/>
    <x:sheet xmlns:r="http://schemas.openxmlformats.org/officeDocument/2006/relationships" name="بازار و انطباق" sheetId="3" r:id="R46af90a8f9434162"/>
    <x:sheet xmlns:r="http://schemas.openxmlformats.org/officeDocument/2006/relationships" name="شریک و قرارداد" sheetId="4" r:id="Ra98edce106c84287"/>
    <x:sheet xmlns:r="http://schemas.openxmlformats.org/officeDocument/2006/relationships" name="اقتصاد صادرات" sheetId="5" r:id="R352174f69af84866"/>
    <x:sheet xmlns:r="http://schemas.openxmlformats.org/officeDocument/2006/relationships" name="پرداخت و تحویل" sheetId="6" r:id="R3b68edba175b4a4d"/>
    <x:sheet xmlns:r="http://schemas.openxmlformats.org/officeDocument/2006/relationships" name="اسناد و مجوز حرکت" sheetId="7" r:id="R3cc7590a445b4b38"/>
    <x:sheet xmlns:r="http://schemas.openxmlformats.org/officeDocument/2006/relationships" name="پایلوت و پسابازار" sheetId="8" r:id="R724dfaf41fc74141"/>
    <x:sheet xmlns:r="http://schemas.openxmlformats.org/officeDocument/2006/relationships" name="اقدامات و منابع" sheetId="9" r:id="Rcc99f9f60883457d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4">
    <x:numFmt numFmtId="200" formatCode="yyyy-mm-dd"/>
    <x:numFmt numFmtId="201" formatCode="0.0%;[Red](0.0%);-"/>
    <x:numFmt numFmtId="202" formatCode="#,##0;[Red](#,##0);-"/>
    <x:numFmt numFmtId="203" formatCode="#,##0.00;[Red](#,##0.00);-"/>
  </x:numFmts>
  <x:fonts count="14">
    <x:font>
      <x:sz val="11"/>
      <x:name val="Carlito"/>
    </x:font>
    <x:font>
      <x:sz val="10"/>
      <x:color rgb="FF203238"/>
      <x:name val="Vazir"/>
    </x:font>
    <x:font>
      <x:b/>
      <x:sz val="16"/>
      <x:color rgb="FFFFFFFF"/>
      <x:name val="Vazir"/>
    </x:font>
    <x:font>
      <x:i/>
      <x:sz val="9"/>
      <x:color rgb="FFA66A00"/>
      <x:name val="Vazir"/>
    </x:font>
    <x:font>
      <x:b/>
      <x:sz val="10"/>
      <x:color rgb="FF00384D"/>
      <x:name val="Vazir"/>
    </x:font>
    <x:font>
      <x:sz val="10"/>
      <x:color rgb="FF1F4E79"/>
      <x:name val="Vazir"/>
    </x:font>
    <x:font>
      <x:b/>
      <x:sz val="10"/>
      <x:color rgb="FF1F4E79"/>
      <x:name val="Vazir"/>
    </x:font>
    <x:font>
      <x:b/>
      <x:sz val="9"/>
      <x:color rgb="FFFFFFFF"/>
      <x:name val="Vazir"/>
    </x:font>
    <x:font>
      <x:b/>
      <x:sz val="10"/>
      <x:color rgb="FF16794D"/>
      <x:name val="Vazir"/>
    </x:font>
    <x:font>
      <x:b/>
      <x:sz val="11"/>
      <x:color rgb="FF00384D"/>
      <x:name val="Vazir"/>
    </x:font>
    <x:font>
      <x:i/>
      <x:sz val="9"/>
      <x:color rgb="FFC62828"/>
      <x:name val="Vazir"/>
    </x:font>
    <x:font>
      <x:b/>
      <x:sz val="14"/>
      <x:color rgb="FF00384D"/>
      <x:name val="Vazir"/>
    </x:font>
    <x:font>
      <x:b/>
      <x:sz val="9"/>
      <x:color rgb="FF16794D"/>
      <x:name val="Vazir"/>
    </x:font>
    <x:font>
      <x:i/>
      <x:sz val="9"/>
      <x:color rgb="FF00384D"/>
      <x:name val="Vazir"/>
    </x:font>
  </x:fonts>
  <x:fills count="10">
    <x:fill>
      <x:patternFill patternType="none"/>
    </x:fill>
    <x:fill>
      <x:patternFill patternType="gray125"/>
    </x:fill>
    <x:fill>
      <x:patternFill patternType="solid">
        <x:fgColor rgb="FF00384D"/>
      </x:patternFill>
    </x:fill>
    <x:fill>
      <x:patternFill patternType="solid">
        <x:fgColor rgb="FFF8F1DF"/>
      </x:patternFill>
    </x:fill>
    <x:fill>
      <x:patternFill patternType="solid">
        <x:fgColor rgb="FFFFF7D6"/>
      </x:patternFill>
    </x:fill>
    <x:fill>
      <x:patternFill patternType="solid">
        <x:fgColor rgb="FF0B6075"/>
      </x:patternFill>
    </x:fill>
    <x:fill>
      <x:patternFill patternType="solid">
        <x:fgColor rgb="FFEAF6F0"/>
      </x:patternFill>
    </x:fill>
    <x:fill>
      <x:patternFill patternType="solid">
        <x:fgColor rgb="FFEAF3F6"/>
      </x:patternFill>
    </x:fill>
    <x:fill>
      <x:patternFill patternType="solid">
        <x:fgColor rgb="FFFDECEC"/>
      </x:patternFill>
    </x:fill>
    <x:fill>
      <x:patternFill patternType="solid">
        <x:fgColor rgb="FFFFFFFF"/>
      </x:patternFill>
    </x:fill>
  </x:fills>
  <x:borders count="15">
    <x:border/>
    <x:border>
      <x:left style="thin">
        <x:color rgb="FFCBD7DC"/>
      </x:left>
      <x:top style="thin">
        <x:color rgb="FFCBD7DC"/>
      </x:top>
      <x:bottom style="thin">
        <x:color rgb="FFCBD7DC"/>
      </x:bottom>
    </x:border>
    <x:border>
      <x:top style="thin">
        <x:color rgb="FFCBD7DC"/>
      </x:top>
      <x:bottom style="thin">
        <x:color rgb="FFCBD7DC"/>
      </x:bottom>
    </x:border>
    <x:border>
      <x:right style="thin">
        <x:color rgb="FFCBD7DC"/>
      </x:right>
      <x:top style="thin">
        <x:color rgb="FFCBD7DC"/>
      </x:top>
      <x:bottom style="thin">
        <x:color rgb="FFCBD7DC"/>
      </x:bottom>
    </x:border>
    <x:border>
      <x:left style="thin">
        <x:color rgb="FFCBD7DC"/>
      </x:left>
      <x:right style="thin">
        <x:color rgb="FFCBD7DC"/>
      </x:right>
      <x:top style="thin">
        <x:color rgb="FFCBD7DC"/>
      </x:top>
      <x:bottom style="thin">
        <x:color rgb="FFCBD7DC"/>
      </x:bottom>
    </x:border>
    <x:border>
      <x:left style="thin">
        <x:color rgb="FFFFFFFF"/>
      </x:left>
      <x:right style="thin">
        <x:color rgb="FFFFFFFF"/>
      </x:right>
      <x:top style="thin">
        <x:color rgb="FFFFFFFF"/>
      </x:top>
      <x:bottom style="thin">
        <x:color rgb="FFFFFFFF"/>
      </x:bottom>
    </x:border>
    <x:border>
      <x:left style="thin">
        <x:color rgb="FFCBD7DC"/>
      </x:left>
      <x:top style="thin">
        <x:color rgb="FFCBD7DC"/>
      </x:top>
    </x:border>
    <x:border>
      <x:top style="thin">
        <x:color rgb="FFCBD7DC"/>
      </x:top>
    </x:border>
    <x:border>
      <x:right style="thin">
        <x:color rgb="FFCBD7DC"/>
      </x:right>
      <x:top style="thin">
        <x:color rgb="FFCBD7DC"/>
      </x:top>
    </x:border>
    <x:border>
      <x:left style="thin">
        <x:color rgb="FFCBD7DC"/>
      </x:left>
      <x:bottom style="thin">
        <x:color rgb="FFCBD7DC"/>
      </x:bottom>
    </x:border>
    <x:border>
      <x:bottom style="thin">
        <x:color rgb="FFCBD7DC"/>
      </x:bottom>
    </x:border>
    <x:border>
      <x:right style="thin">
        <x:color rgb="FFCBD7DC"/>
      </x:right>
      <x:bottom style="thin">
        <x:color rgb="FFCBD7DC"/>
      </x:bottom>
    </x:border>
    <x:border>
      <x:left style="thin">
        <x:color rgb="FF0B6075"/>
      </x:left>
      <x:top style="thin">
        <x:color rgb="FF0B6075"/>
      </x:top>
      <x:bottom style="thin">
        <x:color rgb="FF0B6075"/>
      </x:bottom>
    </x:border>
    <x:border>
      <x:top style="thin">
        <x:color rgb="FF0B6075"/>
      </x:top>
      <x:bottom style="thin">
        <x:color rgb="FF0B6075"/>
      </x:bottom>
    </x:border>
    <x:border>
      <x:right style="thin">
        <x:color rgb="FF0B6075"/>
      </x:right>
      <x:top style="thin">
        <x:color rgb="FF0B6075"/>
      </x:top>
      <x:bottom style="thin">
        <x:color rgb="FF0B6075"/>
      </x:bottom>
    </x:border>
  </x:borders>
  <x:cellStyleXfs count="1">
    <x:xf numFmtId="0" fontId="0" fillId="0" borderId="0"/>
  </x:cellStyleXfs>
  <x:cellXfs count="97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vertical="center"/>
    </x:xf>
    <x:xf numFmtId="0" fontId="1" fillId="0" borderId="0" xfId="0" applyNumberFormat="1" applyFont="1" applyFill="1" applyBorder="1" applyAlignment="1">
      <x:alignment horizontal="right" vertical="center"/>
    </x:xf>
    <x:xf numFmtId="0" fontId="1" fillId="0" borderId="0" xfId="0" applyNumberFormat="1" applyFont="1" applyFill="1" applyBorder="1" applyAlignment="1">
      <x:alignment horizontal="right" vertical="center" wrapText="1"/>
    </x:xf>
    <x:xf numFmtId="0" fontId="1" fillId="2" borderId="0" xfId="0" applyNumberFormat="1" applyFont="1" applyFill="1" applyBorder="1" applyAlignment="1">
      <x:alignment horizontal="right" vertical="center" wrapText="1"/>
    </x:xf>
    <x:xf numFmtId="0" fontId="2" fillId="2" borderId="0" xfId="0" applyNumberFormat="1" applyFont="1" applyFill="1" applyBorder="1" applyAlignment="1">
      <x:alignment horizontal="right" vertical="center" wrapText="1"/>
    </x:xf>
    <x:xf numFmtId="0" fontId="2" fillId="2" borderId="0" xfId="0" applyNumberFormat="1" applyFont="1" applyFill="1" applyBorder="1" applyAlignment="1">
      <x:alignment horizontal="center" vertical="center" wrapText="1"/>
    </x:xf>
    <x:xf numFmtId="0" fontId="1" fillId="3" borderId="0" xfId="0" applyNumberFormat="1" applyFont="1" applyFill="1" applyBorder="1" applyAlignment="1">
      <x:alignment horizontal="right" vertical="center" wrapText="1"/>
    </x:xf>
    <x:xf numFmtId="0" fontId="3" fillId="3" borderId="0" xfId="0" applyNumberFormat="1" applyFont="1" applyFill="1" applyBorder="1" applyAlignment="1">
      <x:alignment horizontal="right" vertical="center" wrapText="1"/>
    </x:xf>
    <x:xf numFmtId="0" fontId="3" fillId="3" borderId="1" xfId="0" applyNumberFormat="1" applyFont="1" applyFill="1" applyBorder="1" applyAlignment="1">
      <x:alignment horizontal="right" vertical="center" wrapText="1"/>
    </x:xf>
    <x:xf numFmtId="0" fontId="3" fillId="3" borderId="2" xfId="0" applyNumberFormat="1" applyFont="1" applyFill="1" applyBorder="1" applyAlignment="1">
      <x:alignment horizontal="right" vertical="center" wrapText="1"/>
    </x:xf>
    <x:xf numFmtId="0" fontId="3" fillId="3" borderId="3" xfId="0" applyNumberFormat="1" applyFont="1" applyFill="1" applyBorder="1" applyAlignment="1">
      <x:alignment horizontal="right" vertical="center" wrapText="1"/>
    </x:xf>
    <x:xf numFmtId="0" fontId="4" fillId="0" borderId="0" xfId="0" applyNumberFormat="1" applyFont="1" applyFill="1" applyBorder="1" applyAlignment="1">
      <x:alignment horizontal="right" vertical="center" wrapText="1"/>
    </x:xf>
    <x:xf numFmtId="0" fontId="1" fillId="4" borderId="0" xfId="0" applyNumberFormat="1" applyFont="1" applyFill="1" applyBorder="1" applyAlignment="1">
      <x:alignment horizontal="right" vertical="center" wrapText="1"/>
    </x:xf>
    <x:xf numFmtId="0" fontId="4" fillId="4" borderId="0" xfId="0" applyNumberFormat="1" applyFont="1" applyFill="1" applyBorder="1" applyAlignment="1">
      <x:alignment horizontal="right" vertical="center" wrapText="1"/>
    </x:xf>
    <x:xf numFmtId="0" fontId="5" fillId="4" borderId="0" xfId="0" applyNumberFormat="1" applyFont="1" applyFill="1" applyBorder="1" applyAlignment="1">
      <x:alignment horizontal="right" vertical="center" wrapText="1"/>
    </x:xf>
    <x:xf numFmtId="0" fontId="6" fillId="4" borderId="0" xfId="0" applyNumberFormat="1" applyFont="1" applyFill="1" applyBorder="1" applyAlignment="1">
      <x:alignment horizontal="right" vertical="center" wrapText="1"/>
    </x:xf>
    <x:xf numFmtId="0" fontId="4" fillId="0" borderId="4" xfId="0" applyNumberFormat="1" applyFont="1" applyFill="1" applyBorder="1" applyAlignment="1">
      <x:alignment horizontal="right" vertical="center" wrapText="1"/>
    </x:xf>
    <x:xf numFmtId="0" fontId="5" fillId="4" borderId="4" xfId="0" applyNumberFormat="1" applyFont="1" applyFill="1" applyBorder="1" applyAlignment="1">
      <x:alignment horizontal="right" vertical="center" wrapText="1"/>
    </x:xf>
    <x:xf numFmtId="0" fontId="6" fillId="4" borderId="4" xfId="0" applyNumberFormat="1" applyFont="1" applyFill="1" applyBorder="1" applyAlignment="1">
      <x:alignment horizontal="right" vertical="center" wrapText="1"/>
    </x:xf>
    <x:xf numFmtId="200" fontId="5" fillId="4" borderId="4" xfId="0" applyNumberFormat="1" applyFont="1" applyFill="1" applyBorder="1" applyAlignment="1">
      <x:alignment horizontal="right" vertical="center" wrapText="1"/>
    </x:xf>
    <x:xf numFmtId="0" fontId="1" fillId="5" borderId="0" xfId="0" applyNumberFormat="1" applyFont="1" applyFill="1" applyBorder="1" applyAlignment="1">
      <x:alignment horizontal="right" vertical="center" wrapText="1"/>
    </x:xf>
    <x:xf numFmtId="0" fontId="7" fillId="5" borderId="0" xfId="0" applyNumberFormat="1" applyFont="1" applyFill="1" applyBorder="1" applyAlignment="1">
      <x:alignment horizontal="right" vertical="center" wrapText="1"/>
    </x:xf>
    <x:xf numFmtId="0" fontId="7" fillId="5" borderId="5" xfId="0" applyNumberFormat="1" applyFont="1" applyFill="1" applyBorder="1" applyAlignment="1">
      <x:alignment horizontal="right" vertical="center" wrapText="1"/>
    </x:xf>
    <x:xf numFmtId="0" fontId="7" fillId="5" borderId="5" xfId="0" applyNumberFormat="1" applyFont="1" applyFill="1" applyBorder="1" applyAlignment="1">
      <x:alignment horizontal="center" vertical="center" wrapText="1"/>
    </x:xf>
    <x:xf numFmtId="0" fontId="1" fillId="6" borderId="0" xfId="0" applyNumberFormat="1" applyFont="1" applyFill="1" applyBorder="1" applyAlignment="1">
      <x:alignment horizontal="right" vertical="center" wrapText="1"/>
    </x:xf>
    <x:xf numFmtId="0" fontId="8" fillId="6" borderId="0" xfId="0" applyNumberFormat="1" applyFont="1" applyFill="1" applyBorder="1" applyAlignment="1">
      <x:alignment horizontal="right" vertical="center" wrapText="1"/>
    </x:xf>
    <x:xf numFmtId="0" fontId="7" fillId="5" borderId="4" xfId="0" applyNumberFormat="1" applyFont="1" applyFill="1" applyBorder="1" applyAlignment="1">
      <x:alignment horizontal="center" vertical="center" wrapText="1"/>
    </x:xf>
    <x:xf numFmtId="0" fontId="1" fillId="0" borderId="4" xfId="0" applyNumberFormat="1" applyFont="1" applyFill="1" applyBorder="1" applyAlignment="1">
      <x:alignment horizontal="right" vertical="center" wrapText="1"/>
    </x:xf>
    <x:xf numFmtId="0" fontId="8" fillId="6" borderId="4" xfId="0" applyNumberFormat="1" applyFont="1" applyFill="1" applyBorder="1" applyAlignment="1">
      <x:alignment horizontal="right" vertical="center" wrapText="1"/>
    </x:xf>
    <x:xf numFmtId="0" fontId="1" fillId="7" borderId="0" xfId="0" applyNumberFormat="1" applyFont="1" applyFill="1" applyBorder="1" applyAlignment="1">
      <x:alignment horizontal="right" vertical="center" wrapText="1"/>
    </x:xf>
    <x:xf numFmtId="0" fontId="9" fillId="7" borderId="0" xfId="0" applyNumberFormat="1" applyFont="1" applyFill="1" applyBorder="1" applyAlignment="1">
      <x:alignment horizontal="right" vertical="center" wrapText="1"/>
    </x:xf>
    <x:xf numFmtId="0" fontId="9" fillId="7" borderId="1" xfId="0" applyNumberFormat="1" applyFont="1" applyFill="1" applyBorder="1" applyAlignment="1">
      <x:alignment horizontal="right" vertical="center" wrapText="1"/>
    </x:xf>
    <x:xf numFmtId="0" fontId="9" fillId="7" borderId="2" xfId="0" applyNumberFormat="1" applyFont="1" applyFill="1" applyBorder="1" applyAlignment="1">
      <x:alignment horizontal="right" vertical="center" wrapText="1"/>
    </x:xf>
    <x:xf numFmtId="0" fontId="9" fillId="7" borderId="3" xfId="0" applyNumberFormat="1" applyFont="1" applyFill="1" applyBorder="1" applyAlignment="1">
      <x:alignment horizontal="right" vertical="center" wrapText="1"/>
    </x:xf>
    <x:xf numFmtId="200" fontId="5" fillId="4" borderId="0" xfId="0" applyNumberFormat="1" applyFont="1" applyFill="1" applyBorder="1" applyAlignment="1">
      <x:alignment horizontal="right" vertical="center" wrapText="1"/>
    </x:xf>
    <x:xf numFmtId="0" fontId="1" fillId="8" borderId="0" xfId="0" applyNumberFormat="1" applyFont="1" applyFill="1" applyBorder="1" applyAlignment="1">
      <x:alignment horizontal="right" vertical="center" wrapText="1"/>
    </x:xf>
    <x:xf numFmtId="0" fontId="10" fillId="8" borderId="0" xfId="0" applyNumberFormat="1" applyFont="1" applyFill="1" applyBorder="1" applyAlignment="1">
      <x:alignment horizontal="right" vertical="center" wrapText="1"/>
    </x:xf>
    <x:xf numFmtId="0" fontId="10" fillId="8" borderId="6" xfId="0" applyNumberFormat="1" applyFont="1" applyFill="1" applyBorder="1" applyAlignment="1">
      <x:alignment horizontal="right" vertical="center" wrapText="1"/>
    </x:xf>
    <x:xf numFmtId="0" fontId="10" fillId="8" borderId="7" xfId="0" applyNumberFormat="1" applyFont="1" applyFill="1" applyBorder="1" applyAlignment="1">
      <x:alignment horizontal="right" vertical="center" wrapText="1"/>
    </x:xf>
    <x:xf numFmtId="0" fontId="10" fillId="8" borderId="8" xfId="0" applyNumberFormat="1" applyFont="1" applyFill="1" applyBorder="1" applyAlignment="1">
      <x:alignment horizontal="right" vertical="center" wrapText="1"/>
    </x:xf>
    <x:xf numFmtId="0" fontId="10" fillId="8" borderId="9" xfId="0" applyNumberFormat="1" applyFont="1" applyFill="1" applyBorder="1" applyAlignment="1">
      <x:alignment horizontal="right" vertical="center" wrapText="1"/>
    </x:xf>
    <x:xf numFmtId="0" fontId="10" fillId="8" borderId="10" xfId="0" applyNumberFormat="1" applyFont="1" applyFill="1" applyBorder="1" applyAlignment="1">
      <x:alignment horizontal="right" vertical="center" wrapText="1"/>
    </x:xf>
    <x:xf numFmtId="0" fontId="10" fillId="8" borderId="11" xfId="0" applyNumberFormat="1" applyFont="1" applyFill="1" applyBorder="1" applyAlignment="1">
      <x:alignment horizontal="right" vertical="center" wrapText="1"/>
    </x:xf>
    <x:xf numFmtId="201" fontId="5" fillId="4" borderId="0" xfId="0" applyNumberFormat="1" applyFont="1" applyFill="1" applyBorder="1" applyAlignment="1">
      <x:alignment horizontal="right" vertical="center" wrapText="1"/>
    </x:xf>
    <x:xf numFmtId="201" fontId="5" fillId="4" borderId="4" xfId="0" applyNumberFormat="1" applyFont="1" applyFill="1" applyBorder="1" applyAlignment="1">
      <x:alignment horizontal="right" vertical="center" wrapText="1"/>
    </x:xf>
    <x:xf numFmtId="202" fontId="8" fillId="6" borderId="0" xfId="0" applyNumberFormat="1" applyFont="1" applyFill="1" applyBorder="1" applyAlignment="1">
      <x:alignment horizontal="right" vertical="center" wrapText="1"/>
    </x:xf>
    <x:xf numFmtId="203" fontId="5" fillId="4" borderId="0" xfId="0" applyNumberFormat="1" applyFont="1" applyFill="1" applyBorder="1" applyAlignment="1">
      <x:alignment horizontal="right" vertical="center" wrapText="1"/>
    </x:xf>
    <x:xf numFmtId="203" fontId="8" fillId="6" borderId="0" xfId="0" applyNumberFormat="1" applyFont="1" applyFill="1" applyBorder="1" applyAlignment="1">
      <x:alignment horizontal="right" vertical="center" wrapText="1"/>
    </x:xf>
    <x:xf numFmtId="201" fontId="8" fillId="6" borderId="0" xfId="0" applyNumberFormat="1" applyFont="1" applyFill="1" applyBorder="1" applyAlignment="1">
      <x:alignment horizontal="right" vertical="center" wrapText="1"/>
    </x:xf>
    <x:xf numFmtId="202" fontId="8" fillId="6" borderId="4" xfId="0" applyNumberFormat="1" applyFont="1" applyFill="1" applyBorder="1" applyAlignment="1">
      <x:alignment horizontal="right" vertical="center" wrapText="1"/>
    </x:xf>
    <x:xf numFmtId="203" fontId="5" fillId="4" borderId="4" xfId="0" applyNumberFormat="1" applyFont="1" applyFill="1" applyBorder="1" applyAlignment="1">
      <x:alignment horizontal="right" vertical="center" wrapText="1"/>
    </x:xf>
    <x:xf numFmtId="203" fontId="8" fillId="6" borderId="4" xfId="0" applyNumberFormat="1" applyFont="1" applyFill="1" applyBorder="1" applyAlignment="1">
      <x:alignment horizontal="right" vertical="center" wrapText="1"/>
    </x:xf>
    <x:xf numFmtId="201" fontId="8" fillId="6" borderId="4" xfId="0" applyNumberFormat="1" applyFont="1" applyFill="1" applyBorder="1" applyAlignment="1">
      <x:alignment horizontal="right" vertical="center" wrapText="1"/>
    </x:xf>
    <x:xf numFmtId="200" fontId="1" fillId="0" borderId="0" xfId="0" applyNumberFormat="1" applyFont="1" applyFill="1" applyBorder="1" applyAlignment="1">
      <x:alignment horizontal="right" vertical="center" wrapText="1"/>
    </x:xf>
    <x:xf numFmtId="200" fontId="1" fillId="0" borderId="4" xfId="0" applyNumberFormat="1" applyFont="1" applyFill="1" applyBorder="1" applyAlignment="1">
      <x:alignment horizontal="right" vertical="center" wrapText="1"/>
    </x:xf>
    <x:xf numFmtId="0" fontId="10" fillId="8" borderId="1" xfId="0" applyNumberFormat="1" applyFont="1" applyFill="1" applyBorder="1" applyAlignment="1">
      <x:alignment horizontal="right" vertical="center" wrapText="1"/>
    </x:xf>
    <x:xf numFmtId="0" fontId="10" fillId="8" borderId="2" xfId="0" applyNumberFormat="1" applyFont="1" applyFill="1" applyBorder="1" applyAlignment="1">
      <x:alignment horizontal="right" vertical="center" wrapText="1"/>
    </x:xf>
    <x:xf numFmtId="0" fontId="10" fillId="8" borderId="3" xfId="0" applyNumberFormat="1" applyFont="1" applyFill="1" applyBorder="1" applyAlignment="1">
      <x:alignment horizontal="right" vertical="center" wrapText="1"/>
    </x:xf>
    <x:xf numFmtId="0" fontId="7" fillId="5" borderId="12" xfId="0" applyNumberFormat="1" applyFont="1" applyFill="1" applyBorder="1" applyAlignment="1">
      <x:alignment horizontal="right" vertical="center" wrapText="1"/>
    </x:xf>
    <x:xf numFmtId="0" fontId="7" fillId="5" borderId="13" xfId="0" applyNumberFormat="1" applyFont="1" applyFill="1" applyBorder="1" applyAlignment="1">
      <x:alignment horizontal="right" vertical="center" wrapText="1"/>
    </x:xf>
    <x:xf numFmtId="0" fontId="7" fillId="5" borderId="14" xfId="0" applyNumberFormat="1" applyFont="1" applyFill="1" applyBorder="1" applyAlignment="1">
      <x:alignment horizontal="right" vertical="center" wrapText="1"/>
    </x:xf>
    <x:xf numFmtId="0" fontId="7" fillId="5" borderId="12" xfId="0" applyNumberFormat="1" applyFont="1" applyFill="1" applyBorder="1" applyAlignment="1">
      <x:alignment horizontal="center" vertical="center" wrapText="1"/>
    </x:xf>
    <x:xf numFmtId="0" fontId="7" fillId="5" borderId="13" xfId="0" applyNumberFormat="1" applyFont="1" applyFill="1" applyBorder="1" applyAlignment="1">
      <x:alignment horizontal="center" vertical="center" wrapText="1"/>
    </x:xf>
    <x:xf numFmtId="0" fontId="7" fillId="5" borderId="14" xfId="0" applyNumberFormat="1" applyFont="1" applyFill="1" applyBorder="1" applyAlignment="1">
      <x:alignment horizontal="center" vertical="center" wrapText="1"/>
    </x:xf>
    <x:xf numFmtId="0" fontId="1" fillId="9" borderId="0" xfId="0" applyNumberFormat="1" applyFont="1" applyFill="1" applyBorder="1" applyAlignment="1">
      <x:alignment horizontal="right" vertical="center" wrapText="1"/>
    </x:xf>
    <x:xf numFmtId="0" fontId="11" fillId="9" borderId="0" xfId="0" applyNumberFormat="1" applyFont="1" applyFill="1" applyBorder="1" applyAlignment="1">
      <x:alignment horizontal="right" vertical="center" wrapText="1"/>
    </x:xf>
    <x:xf numFmtId="0" fontId="11" fillId="9" borderId="6" xfId="0" applyNumberFormat="1" applyFont="1" applyFill="1" applyBorder="1" applyAlignment="1">
      <x:alignment horizontal="right" vertical="center" wrapText="1"/>
    </x:xf>
    <x:xf numFmtId="0" fontId="11" fillId="9" borderId="7" xfId="0" applyNumberFormat="1" applyFont="1" applyFill="1" applyBorder="1" applyAlignment="1">
      <x:alignment horizontal="right" vertical="center" wrapText="1"/>
    </x:xf>
    <x:xf numFmtId="0" fontId="11" fillId="9" borderId="8" xfId="0" applyNumberFormat="1" applyFont="1" applyFill="1" applyBorder="1" applyAlignment="1">
      <x:alignment horizontal="right" vertical="center" wrapText="1"/>
    </x:xf>
    <x:xf numFmtId="0" fontId="11" fillId="9" borderId="9" xfId="0" applyNumberFormat="1" applyFont="1" applyFill="1" applyBorder="1" applyAlignment="1">
      <x:alignment horizontal="right" vertical="center" wrapText="1"/>
    </x:xf>
    <x:xf numFmtId="0" fontId="11" fillId="9" borderId="10" xfId="0" applyNumberFormat="1" applyFont="1" applyFill="1" applyBorder="1" applyAlignment="1">
      <x:alignment horizontal="right" vertical="center" wrapText="1"/>
    </x:xf>
    <x:xf numFmtId="0" fontId="11" fillId="9" borderId="11" xfId="0" applyNumberFormat="1" applyFont="1" applyFill="1" applyBorder="1" applyAlignment="1">
      <x:alignment horizontal="right" vertical="center" wrapText="1"/>
    </x:xf>
    <x:xf numFmtId="0" fontId="11" fillId="9" borderId="6" xfId="0" applyNumberFormat="1" applyFont="1" applyFill="1" applyBorder="1" applyAlignment="1">
      <x:alignment horizontal="center" vertical="center" wrapText="1"/>
    </x:xf>
    <x:xf numFmtId="0" fontId="11" fillId="9" borderId="7" xfId="0" applyNumberFormat="1" applyFont="1" applyFill="1" applyBorder="1" applyAlignment="1">
      <x:alignment horizontal="center" vertical="center" wrapText="1"/>
    </x:xf>
    <x:xf numFmtId="0" fontId="11" fillId="9" borderId="8" xfId="0" applyNumberFormat="1" applyFont="1" applyFill="1" applyBorder="1" applyAlignment="1">
      <x:alignment horizontal="center" vertical="center" wrapText="1"/>
    </x:xf>
    <x:xf numFmtId="0" fontId="11" fillId="9" borderId="9" xfId="0" applyNumberFormat="1" applyFont="1" applyFill="1" applyBorder="1" applyAlignment="1">
      <x:alignment horizontal="center" vertical="center" wrapText="1"/>
    </x:xf>
    <x:xf numFmtId="0" fontId="11" fillId="9" borderId="10" xfId="0" applyNumberFormat="1" applyFont="1" applyFill="1" applyBorder="1" applyAlignment="1">
      <x:alignment horizontal="center" vertical="center" wrapText="1"/>
    </x:xf>
    <x:xf numFmtId="0" fontId="11" fillId="9" borderId="11" xfId="0" applyNumberFormat="1" applyFont="1" applyFill="1" applyBorder="1" applyAlignment="1">
      <x:alignment horizontal="center" vertical="center" wrapText="1"/>
    </x:xf>
    <x:xf numFmtId="201" fontId="11" fillId="9" borderId="6" xfId="0" applyNumberFormat="1" applyFont="1" applyFill="1" applyBorder="1" applyAlignment="1">
      <x:alignment horizontal="center" vertical="center" wrapText="1"/>
    </x:xf>
    <x:xf numFmtId="201" fontId="11" fillId="9" borderId="8" xfId="0" applyNumberFormat="1" applyFont="1" applyFill="1" applyBorder="1" applyAlignment="1">
      <x:alignment horizontal="center" vertical="center" wrapText="1"/>
    </x:xf>
    <x:xf numFmtId="201" fontId="11" fillId="9" borderId="9" xfId="0" applyNumberFormat="1" applyFont="1" applyFill="1" applyBorder="1" applyAlignment="1">
      <x:alignment horizontal="center" vertical="center" wrapText="1"/>
    </x:xf>
    <x:xf numFmtId="201" fontId="11" fillId="9" borderId="11" xfId="0" applyNumberFormat="1" applyFont="1" applyFill="1" applyBorder="1" applyAlignment="1">
      <x:alignment horizontal="center" vertical="center" wrapText="1"/>
    </x:xf>
    <x:xf numFmtId="0" fontId="12" fillId="9" borderId="6" xfId="0" applyNumberFormat="1" applyFont="1" applyFill="1" applyBorder="1" applyAlignment="1">
      <x:alignment horizontal="center" vertical="center" wrapText="1"/>
    </x:xf>
    <x:xf numFmtId="0" fontId="12" fillId="9" borderId="7" xfId="0" applyNumberFormat="1" applyFont="1" applyFill="1" applyBorder="1" applyAlignment="1">
      <x:alignment horizontal="center" vertical="center" wrapText="1"/>
    </x:xf>
    <x:xf numFmtId="0" fontId="12" fillId="9" borderId="8" xfId="0" applyNumberFormat="1" applyFont="1" applyFill="1" applyBorder="1" applyAlignment="1">
      <x:alignment horizontal="center" vertical="center" wrapText="1"/>
    </x:xf>
    <x:xf numFmtId="0" fontId="12" fillId="9" borderId="9" xfId="0" applyNumberFormat="1" applyFont="1" applyFill="1" applyBorder="1" applyAlignment="1">
      <x:alignment horizontal="center" vertical="center" wrapText="1"/>
    </x:xf>
    <x:xf numFmtId="0" fontId="12" fillId="9" borderId="10" xfId="0" applyNumberFormat="1" applyFont="1" applyFill="1" applyBorder="1" applyAlignment="1">
      <x:alignment horizontal="center" vertical="center" wrapText="1"/>
    </x:xf>
    <x:xf numFmtId="0" fontId="12" fillId="9" borderId="11" xfId="0" applyNumberFormat="1" applyFont="1" applyFill="1" applyBorder="1" applyAlignment="1">
      <x:alignment horizontal="center" vertical="center" wrapText="1"/>
    </x:xf>
    <x:xf numFmtId="0" fontId="13" fillId="7" borderId="0" xfId="0" applyNumberFormat="1" applyFont="1" applyFill="1" applyBorder="1" applyAlignment="1">
      <x:alignment horizontal="right" vertical="center" wrapText="1"/>
    </x:xf>
    <x:xf numFmtId="0" fontId="13" fillId="7" borderId="6" xfId="0" applyNumberFormat="1" applyFont="1" applyFill="1" applyBorder="1" applyAlignment="1">
      <x:alignment horizontal="right" vertical="center" wrapText="1"/>
    </x:xf>
    <x:xf numFmtId="0" fontId="13" fillId="7" borderId="7" xfId="0" applyNumberFormat="1" applyFont="1" applyFill="1" applyBorder="1" applyAlignment="1">
      <x:alignment horizontal="right" vertical="center" wrapText="1"/>
    </x:xf>
    <x:xf numFmtId="0" fontId="13" fillId="7" borderId="8" xfId="0" applyNumberFormat="1" applyFont="1" applyFill="1" applyBorder="1" applyAlignment="1">
      <x:alignment horizontal="right" vertical="center" wrapText="1"/>
    </x:xf>
    <x:xf numFmtId="0" fontId="13" fillId="7" borderId="9" xfId="0" applyNumberFormat="1" applyFont="1" applyFill="1" applyBorder="1" applyAlignment="1">
      <x:alignment horizontal="right" vertical="center" wrapText="1"/>
    </x:xf>
    <x:xf numFmtId="0" fontId="13" fillId="7" borderId="10" xfId="0" applyNumberFormat="1" applyFont="1" applyFill="1" applyBorder="1" applyAlignment="1">
      <x:alignment horizontal="right" vertical="center" wrapText="1"/>
    </x:xf>
    <x:xf numFmtId="0" fontId="13" fillId="7" borderId="11" xfId="0" applyNumberFormat="1" applyFont="1" applyFill="1" applyBorder="1" applyAlignment="1">
      <x:alignment horizontal="right" vertical="center" wrapText="1"/>
    </x:xf>
  </x:cellXfs>
  <x:cellStyles count="1">
    <x:cellStyle name="Normal" xfId="0"/>
  </x:cellStyles>
  <x:dxfs count="715">
    <x:dxf>
      <x:font>
        <x:b/>
        <x:color rgb="FFC62828"/>
      </x:font>
      <x:fill>
        <x:patternFill patternType="solid">
          <x:bgColor rgb="FFFDECEC"/>
        </x:patternFill>
      </x:fill>
    </x:dxf>
    <x:dxf>
      <x:font>
        <x:b/>
        <x:color rgb="FFC62828"/>
      </x:font>
      <x:fill>
        <x:patternFill patternType="solid">
          <x:bgColor rgb="FFFDECEC"/>
        </x:patternFill>
      </x:fill>
    </x:dxf>
    <x:dxf>
      <x:font>
        <x:b/>
        <x:color rgb="FFC62828"/>
      </x:font>
      <x:fill>
        <x:patternFill patternType="solid">
          <x:bgColor rgb="FFFDECEC"/>
        </x:patternFill>
      </x:fill>
    </x:dxf>
    <x:dxf>
      <x:font>
        <x:b/>
        <x:color rgb="FFC62828"/>
      </x:font>
      <x:fill>
        <x:patternFill patternType="solid">
          <x:bgColor rgb="FFFDECEC"/>
        </x:patternFill>
      </x:fill>
    </x:dxf>
    <x:dxf>
      <x:font>
        <x:b/>
        <x:color rgb="FFC62828"/>
      </x:font>
      <x:fill>
        <x:patternFill patternType="solid">
          <x:bgColor rgb="FFFDECEC"/>
        </x:patternFill>
      </x:fill>
    </x:dxf>
    <x:dxf>
      <x:font>
        <x:b/>
        <x:color rgb="FFA66A00"/>
      </x:font>
      <x:fill>
        <x:patternFill patternType="solid">
          <x:bgColor rgb="FFFFF4CC"/>
        </x:patternFill>
      </x:fill>
    </x:dxf>
    <x:dxf>
      <x:font>
        <x:b/>
        <x:color rgb="FFA66A00"/>
      </x:font>
      <x:fill>
        <x:patternFill patternType="solid">
          <x:bgColor rgb="FFFFF4CC"/>
        </x:patternFill>
      </x:fill>
    </x:dxf>
    <x:dxf>
      <x:font>
        <x:b/>
        <x:color rgb="FFA66A00"/>
      </x:font>
      <x:fill>
        <x:patternFill patternType="solid">
          <x:bgColor rgb="FFFFF4CC"/>
        </x:patternFill>
      </x:fill>
    </x:dxf>
    <x:dxf>
      <x:font>
        <x:b/>
        <x:color rgb="FFA66A00"/>
      </x:font>
      <x:fill>
        <x:patternFill patternType="solid">
          <x:bgColor rgb="FFFFF4CC"/>
        </x:patternFill>
      </x:fill>
    </x:dxf>
    <x:dxf>
      <x:font>
        <x:b/>
        <x:color rgb="FFA66A00"/>
      </x:font>
      <x:fill>
        <x:patternFill patternType="solid">
          <x:bgColor rgb="FFFFF4CC"/>
        </x:patternFill>
      </x:fill>
    </x:dxf>
    <x:dxf>
      <x:font>
        <x:b/>
        <x:color rgb="FFA66A00"/>
      </x:font>
      <x:fill>
        <x:patternFill patternType="solid">
          <x:bgColor rgb="FFFFF4CC"/>
        </x:patternFill>
      </x:fill>
    </x:dxf>
    <x:dxf>
      <x:font>
        <x:b/>
        <x:color rgb="FF16794D"/>
      </x:font>
      <x:fill>
        <x:patternFill patternType="solid">
          <x:bgColor rgb="FFEAF6F0"/>
        </x:patternFill>
      </x:fill>
    </x:dxf>
    <x:dxf>
      <x:font>
        <x:b/>
        <x:color rgb="FF16794D"/>
      </x:font>
      <x:fill>
        <x:patternFill patternType="solid">
          <x:bgColor rgb="FFEAF6F0"/>
        </x:patternFill>
      </x:fill>
    </x:dxf>
    <x:dxf>
      <x:font>
        <x:b/>
        <x:color rgb="FF16794D"/>
      </x:font>
      <x:fill>
        <x:patternFill patternType="solid">
          <x:bgColor rgb="FFEAF6F0"/>
        </x:patternFill>
      </x:fill>
    </x:dxf>
    <x:dxf>
      <x:font>
        <x:b/>
        <x:color rgb="FF16794D"/>
      </x:font>
      <x:fill>
        <x:patternFill patternType="solid">
          <x:bgColor rgb="FFEAF6F0"/>
        </x:patternFill>
      </x:fill>
    </x:dxf>
    <x:dxf>
      <x:font>
        <x:b/>
        <x:color rgb="FF16794D"/>
      </x:font>
      <x:fill>
        <x:patternFill patternType="solid">
          <x:bgColor rgb="FFEAF6F0"/>
        </x:patternFill>
      </x:fill>
    </x:dxf>
    <x:dxf>
      <x:font>
        <x:b/>
        <x:color rgb="FF60747D"/>
      </x:font>
      <x:fill>
        <x:patternFill patternType="solid">
          <x:bgColor rgb="FFF3F5F6"/>
        </x:patternFill>
      </x:fill>
    </x:dxf>
    <x:dxf>
      <x:font>
        <x:b/>
        <x:color rgb="FFC62828"/>
      </x:font>
      <x:fill>
        <x:patternFill patternType="solid">
          <x:bgColor rgb="FFFDECEC"/>
        </x:patternFill>
      </x:fill>
    </x:dxf>
    <x:dxf>
      <x:font>
        <x:b/>
        <x:color rgb="FFC62828"/>
      </x:font>
      <x:fill>
        <x:patternFill patternType="solid">
          <x:bgColor rgb="FFFDECEC"/>
        </x:patternFill>
      </x:fill>
    </x:dxf>
    <x:dxf>
      <x:font>
        <x:b/>
        <x:color rgb="FFC62828"/>
      </x:font>
      <x:fill>
        <x:patternFill patternType="solid">
          <x:bgColor rgb="FFFDECEC"/>
        </x:patternFill>
      </x:fill>
    </x:dxf>
    <x:dxf>
      <x:font>
        <x:b/>
        <x:color rgb="FFC62828"/>
      </x:font>
      <x:fill>
        <x:patternFill patternType="solid">
          <x:bgColor rgb="FFFDECEC"/>
        </x:patternFill>
      </x:fill>
    </x:dxf>
    <x:dxf>
      <x:font>
        <x:b/>
        <x:color rgb="FFC62828"/>
      </x:font>
      <x:fill>
        <x:patternFill patternType="solid">
          <x:bgColor rgb="FFFDECEC"/>
        </x:patternFill>
      </x:fill>
    </x:dxf>
    <x:dxf>
      <x:font>
        <x:b/>
        <x:color rgb="FFA66A00"/>
      </x:font>
      <x:fill>
        <x:patternFill patternType="solid">
          <x:bgColor rgb="FFFFF4CC"/>
        </x:patternFill>
      </x:fill>
    </x:dxf>
    <x:dxf>
      <x:font>
        <x:b/>
        <x:color rgb="FFA66A00"/>
      </x:font>
      <x:fill>
        <x:patternFill patternType="solid">
          <x:bgColor rgb="FFFFF4CC"/>
        </x:patternFill>
      </x:fill>
    </x:dxf>
    <x:dxf>
      <x:font>
        <x:b/>
        <x:color rgb="FFA66A00"/>
      </x:font>
      <x:fill>
        <x:patternFill patternType="solid">
          <x:bgColor rgb="FFFFF4CC"/>
        </x:patternFill>
      </x:fill>
    </x:dxf>
    <x:dxf>
      <x:font>
        <x:b/>
        <x:color rgb="FFA66A00"/>
      </x:font>
      <x:fill>
        <x:patternFill patternType="solid">
          <x:bgColor rgb="FFFFF4CC"/>
        </x:patternFill>
      </x:fill>
    </x:dxf>
    <x:dxf>
      <x:font>
        <x:b/>
        <x:color rgb="FFA66A00"/>
      </x:font>
      <x:fill>
        <x:patternFill patternType="solid">
          <x:bgColor rgb="FFFFF4CC"/>
        </x:patternFill>
      </x:fill>
    </x:dxf>
    <x:dxf>
      <x:font>
        <x:b/>
        <x:color rgb="FFA66A00"/>
      </x:font>
      <x:fill>
        <x:patternFill patternType="solid">
          <x:bgColor rgb="FFFFF4CC"/>
        </x:patternFill>
      </x:fill>
    </x:dxf>
    <x:dxf>
      <x:font>
        <x:b/>
        <x:color rgb="FF16794D"/>
      </x:font>
      <x:fill>
        <x:patternFill patternType="solid">
          <x:bgColor rgb="FFEAF6F0"/>
        </x:patternFill>
      </x:fill>
    </x:dxf>
    <x:dxf>
      <x:font>
        <x:b/>
        <x:color rgb="FF16794D"/>
      </x:font>
      <x:fill>
        <x:patternFill patternType="solid">
          <x:bgColor rgb="FFEAF6F0"/>
        </x:patternFill>
      </x:fill>
    </x:dxf>
    <x:dxf>
      <x:font>
        <x:b/>
        <x:color rgb="FF16794D"/>
      </x:font>
      <x:fill>
        <x:patternFill patternType="solid">
          <x:bgColor rgb="FFEAF6F0"/>
        </x:patternFill>
      </x:fill>
    </x:dxf>
    <x:dxf>
      <x:font>
        <x:b/>
        <x:color rgb="FF16794D"/>
      </x:font>
      <x:fill>
        <x:patternFill patternType="solid">
          <x:bgColor rgb="FFEAF6F0"/>
        </x:patternFill>
      </x:fill>
    </x:dxf>
    <x:dxf>
      <x:font>
        <x:b/>
        <x:color rgb="FF16794D"/>
      </x:font>
      <x:fill>
        <x:patternFill patternType="solid">
          <x:bgColor rgb="FFEAF6F0"/>
        </x:patternFill>
      </x:fill>
    </x:dxf>
    <x:dxf>
      <x:font>
        <x:b/>
        <x:color rgb="FF60747D"/>
      </x:font>
      <x:fill>
        <x:patternFill patternType="solid">
          <x:bgColor rgb="FFF3F5F6"/>
        </x:patternFill>
      </x:fill>
    </x:dxf>
    <x:dxf>
      <x:font>
        <x:b/>
        <x:color rgb="FFC62828"/>
      </x:font>
      <x:fill>
        <x:patternFill patternType="solid">
          <x:bgColor rgb="FFFDECEC"/>
        </x:patternFill>
      </x:fill>
    </x:dxf>
    <x:dxf>
      <x:font>
        <x:b/>
        <x:color rgb="FFC62828"/>
      </x:font>
      <x:fill>
        <x:patternFill patternType="solid">
          <x:bgColor rgb="FFFDECEC"/>
        </x:patternFill>
      </x:fill>
    </x:dxf>
    <x:dxf>
      <x:font>
        <x:b/>
        <x:color rgb="FFC62828"/>
      </x:font>
      <x:fill>
        <x:patternFill patternType="solid">
          <x:bgColor rgb="FFFDECEC"/>
        </x:patternFill>
      </x:fill>
    </x:dxf>
    <x:dxf>
      <x:font>
        <x:b/>
        <x:color rgb="FFC62828"/>
      </x:font>
      <x:fill>
        <x:patternFill patternType="solid">
          <x:bgColor rgb="FFFDECEC"/>
        </x:patternFill>
      </x:fill>
    </x:dxf>
    <x:dxf>
      <x:font>
        <x:b/>
        <x:color rgb="FFC62828"/>
      </x:font>
      <x:fill>
        <x:patternFill patternType="solid">
          <x:bgColor rgb="FFFDECEC"/>
        </x:patternFill>
      </x:fill>
    </x:dxf>
    <x:dxf>
      <x:font>
        <x:b/>
        <x:color rgb="FFA66A00"/>
      </x:font>
      <x:fill>
        <x:patternFill patternType="solid">
          <x:bgColor rgb="FFFFF4CC"/>
        </x:patternFill>
      </x:fill>
    </x:dxf>
    <x:dxf>
      <x:font>
        <x:b/>
        <x:color rgb="FFA66A00"/>
      </x:font>
      <x:fill>
        <x:patternFill patternType="solid">
          <x:bgColor rgb="FFFFF4CC"/>
        </x:patternFill>
      </x:fill>
    </x:dxf>
    <x:dxf>
      <x:font>
        <x:b/>
        <x:color rgb="FFA66A00"/>
      </x:font>
      <x:fill>
        <x:patternFill patternType="solid">
          <x:bgColor rgb="FFFFF4CC"/>
        </x:patternFill>
      </x:fill>
    </x:dxf>
    <x:dxf>
      <x:font>
        <x:b/>
        <x:color rgb="FFA66A00"/>
      </x:font>
      <x:fill>
        <x:patternFill patternType="solid">
          <x:bgColor rgb="FFFFF4CC"/>
        </x:patternFill>
      </x:fill>
    </x:dxf>
    <x:dxf>
      <x:font>
        <x:b/>
        <x:color rgb="FFA66A00"/>
      </x:font>
      <x:fill>
        <x:patternFill patternType="solid">
          <x:bgColor rgb="FFFFF4CC"/>
        </x:patternFill>
      </x:fill>
    </x:dxf>
    <x:dxf>
      <x:font>
        <x:b/>
        <x:color rgb="FFA66A00"/>
      </x:font>
      <x:fill>
        <x:patternFill patternType="solid">
          <x:bgColor rgb="FFFFF4CC"/>
        </x:patternFill>
      </x:fill>
    </x:dxf>
    <x:dxf>
      <x:font>
        <x:b/>
        <x:color rgb="FF16794D"/>
      </x:font>
      <x:fill>
        <x:patternFill patternType="solid">
          <x:bgColor rgb="FFEAF6F0"/>
        </x:patternFill>
      </x:fill>
    </x:dxf>
    <x:dxf>
      <x:font>
        <x:b/>
        <x:color rgb="FF16794D"/>
      </x:font>
      <x:fill>
        <x:patternFill patternType="solid">
          <x:bgColor rgb="FFEAF6F0"/>
        </x:patternFill>
      </x:fill>
    </x:dxf>
    <x:dxf>
      <x:font>
        <x:b/>
        <x:color rgb="FF16794D"/>
      </x:font>
      <x:fill>
        <x:patternFill patternType="solid">
          <x:bgColor rgb="FFEAF6F0"/>
        </x:patternFill>
      </x:fill>
    </x:dxf>
    <x:dxf>
      <x:font>
        <x:b/>
        <x:color rgb="FF16794D"/>
      </x:font>
      <x:fill>
        <x:patternFill patternType="solid">
          <x:bgColor rgb="FFEAF6F0"/>
        </x:patternFill>
      </x:fill>
    </x:dxf>
    <x:dxf>
      <x:font>
        <x:b/>
        <x:color rgb="FF16794D"/>
      </x:font>
      <x:fill>
        <x:patternFill patternType="solid">
          <x:bgColor rgb="FFEAF6F0"/>
        </x:patternFill>
      </x:fill>
    </x:dxf>
    <x:dxf>
      <x:font>
        <x:b/>
        <x:color rgb="FF60747D"/>
      </x:font>
      <x:fill>
        <x:patternFill patternType="solid">
          <x:bgColor rgb="FFF3F5F6"/>
        </x:patternFill>
      </x:fill>
    </x:dxf>
    <x:dxf>
      <x:font>
        <x:b/>
        <x:color rgb="FFC62828"/>
      </x:font>
      <x:fill>
        <x:patternFill patternType="solid">
          <x:bgColor rgb="FFFDECEC"/>
        </x:patternFill>
      </x:fill>
    </x:dxf>
    <x:dxf>
      <x:font>
        <x:b/>
        <x:color rgb="FFC62828"/>
      </x:font>
      <x:fill>
        <x:patternFill patternType="solid">
          <x:bgColor rgb="FFFDECEC"/>
        </x:patternFill>
      </x:fill>
    </x:dxf>
    <x:dxf>
      <x:font>
        <x:b/>
        <x:color rgb="FFC62828"/>
      </x:font>
      <x:fill>
        <x:patternFill patternType="solid">
          <x:bgColor rgb="FFFDECEC"/>
        </x:patternFill>
      </x:fill>
    </x:dxf>
    <x:dxf>
      <x:font>
        <x:b/>
        <x:color rgb="FFC62828"/>
      </x:font>
      <x:fill>
        <x:patternFill patternType="solid">
          <x:bgColor rgb="FFFDECEC"/>
        </x:patternFill>
      </x:fill>
    </x:dxf>
    <x:dxf>
      <x:font>
        <x:b/>
        <x:color rgb="FFC62828"/>
      </x:font>
      <x:fill>
        <x:patternFill patternType="solid">
          <x:bgColor rgb="FFFDECEC"/>
        </x:patternFill>
      </x:fill>
    </x:dxf>
    <x:dxf>
      <x:font>
        <x:b/>
        <x:color rgb="FFA66A00"/>
      </x:font>
      <x:fill>
        <x:patternFill patternType="solid">
          <x:bgColor rgb="FFFFF4CC"/>
        </x:patternFill>
      </x:fill>
    </x:dxf>
    <x:dxf>
      <x:font>
        <x:b/>
        <x:color rgb="FFA66A00"/>
      </x:font>
      <x:fill>
        <x:patternFill patternType="solid">
          <x:bgColor rgb="FFFFF4CC"/>
        </x:patternFill>
      </x:fill>
    </x:dxf>
    <x:dxf>
      <x:font>
        <x:b/>
        <x:color rgb="FFA66A00"/>
      </x:font>
      <x:fill>
        <x:patternFill patternType="solid">
          <x:bgColor rgb="FFFFF4CC"/>
        </x:patternFill>
      </x:fill>
    </x:dxf>
    <x:dxf>
      <x:font>
        <x:b/>
        <x:color rgb="FFA66A00"/>
      </x:font>
      <x:fill>
        <x:patternFill patternType="solid">
          <x:bgColor rgb="FFFFF4CC"/>
        </x:patternFill>
      </x:fill>
    </x:dxf>
    <x:dxf>
      <x:font>
        <x:b/>
        <x:color rgb="FFA66A00"/>
      </x:font>
      <x:fill>
        <x:patternFill patternType="solid">
          <x:bgColor rgb="FFFFF4CC"/>
        </x:patternFill>
      </x:fill>
    </x:dxf>
    <x:dxf>
      <x:font>
        <x:b/>
        <x:color rgb="FFA66A00"/>
      </x:font>
      <x:fill>
        <x:patternFill patternType="solid">
          <x:bgColor rgb="FFFFF4CC"/>
        </x:patternFill>
      </x:fill>
    </x:dxf>
    <x:dxf>
      <x:font>
        <x:b/>
        <x:color rgb="FF16794D"/>
      </x:font>
      <x:fill>
        <x:patternFill patternType="solid">
          <x:bgColor rgb="FFEAF6F0"/>
        </x:patternFill>
      </x:fill>
    </x:dxf>
    <x:dxf>
      <x:font>
        <x:b/>
        <x:color rgb="FF16794D"/>
      </x:font>
      <x:fill>
        <x:patternFill patternType="solid">
          <x:bgColor rgb="FFEAF6F0"/>
        </x:patternFill>
      </x:fill>
    </x:dxf>
    <x:dxf>
      <x:font>
        <x:b/>
        <x:color rgb="FF16794D"/>
      </x:font>
      <x:fill>
        <x:patternFill patternType="solid">
          <x:bgColor rgb="FFEAF6F0"/>
        </x:patternFill>
      </x:fill>
    </x:dxf>
    <x:dxf>
      <x:font>
        <x:b/>
        <x:color rgb="FF16794D"/>
      </x:font>
      <x:fill>
        <x:patternFill patternType="solid">
          <x:bgColor rgb="FFEAF6F0"/>
        </x:patternFill>
      </x:fill>
    </x:dxf>
    <x:dxf>
      <x:font>
        <x:b/>
        <x:color rgb="FF16794D"/>
      </x:font>
      <x:fill>
        <x:patternFill patternType="solid">
          <x:bgColor rgb="FFEAF6F0"/>
        </x:patternFill>
      </x:fill>
    </x:dxf>
    <x:dxf>
      <x:font>
        <x:b/>
        <x:color rgb="FF60747D"/>
      </x:font>
      <x:fill>
        <x:patternFill patternType="solid">
          <x:bgColor rgb="FFF3F5F6"/>
        </x:patternFill>
      </x:fill>
    </x:dxf>
    <x:dxf>
      <x:font>
        <x:b/>
        <x:color rgb="FFC62828"/>
      </x:font>
      <x:fill>
        <x:patternFill patternType="solid">
          <x:bgColor rgb="FFFDECEC"/>
        </x:patternFill>
      </x:fill>
    </x:dxf>
    <x:dxf>
      <x:font>
        <x:b/>
        <x:color rgb="FFC62828"/>
      </x:font>
      <x:fill>
        <x:patternFill patternType="solid">
          <x:bgColor rgb="FFFDECEC"/>
        </x:patternFill>
      </x:fill>
    </x:dxf>
    <x:dxf>
      <x:font>
        <x:b/>
        <x:color rgb="FFC62828"/>
      </x:font>
      <x:fill>
        <x:patternFill patternType="solid">
          <x:bgColor rgb="FFFDECEC"/>
        </x:patternFill>
      </x:fill>
    </x:dxf>
    <x:dxf>
      <x:font>
        <x:b/>
        <x:color rgb="FFC62828"/>
      </x:font>
      <x:fill>
        <x:patternFill patternType="solid">
          <x:bgColor rgb="FFFDECEC"/>
        </x:patternFill>
      </x:fill>
    </x:dxf>
    <x:dxf>
      <x:font>
        <x:b/>
        <x:color rgb="FFC62828"/>
      </x:font>
      <x:fill>
        <x:patternFill patternType="solid">
          <x:bgColor rgb="FFFDECEC"/>
        </x:patternFill>
      </x:fill>
    </x:dxf>
    <x:dxf>
      <x:font>
        <x:b/>
        <x:color rgb="FFA66A00"/>
      </x:font>
      <x:fill>
        <x:patternFill patternType="solid">
          <x:bgColor rgb="FFFFF4CC"/>
        </x:patternFill>
      </x:fill>
    </x:dxf>
    <x:dxf>
      <x:font>
        <x:b/>
        <x:color rgb="FFA66A00"/>
      </x:font>
      <x:fill>
        <x:patternFill patternType="solid">
          <x:bgColor rgb="FFFFF4CC"/>
        </x:patternFill>
      </x:fill>
    </x:dxf>
    <x:dxf>
      <x:font>
        <x:b/>
        <x:color rgb="FFA66A00"/>
      </x:font>
      <x:fill>
        <x:patternFill patternType="solid">
          <x:bgColor rgb="FFFFF4CC"/>
        </x:patternFill>
      </x:fill>
    </x:dxf>
    <x:dxf>
      <x:font>
        <x:b/>
        <x:color rgb="FFA66A00"/>
      </x:font>
      <x:fill>
        <x:patternFill patternType="solid">
          <x:bgColor rgb="FFFFF4CC"/>
        </x:patternFill>
      </x:fill>
    </x:dxf>
    <x:dxf>
      <x:font>
        <x:b/>
        <x:color rgb="FFA66A00"/>
      </x:font>
      <x:fill>
        <x:patternFill patternType="solid">
          <x:bgColor rgb="FFFFF4CC"/>
        </x:patternFill>
      </x:fill>
    </x:dxf>
    <x:dxf>
      <x:font>
        <x:b/>
        <x:color rgb="FFA66A00"/>
      </x:font>
      <x:fill>
        <x:patternFill patternType="solid">
          <x:bgColor rgb="FFFFF4CC"/>
        </x:patternFill>
      </x:fill>
    </x:dxf>
    <x:dxf>
      <x:font>
        <x:b/>
        <x:color rgb="FF16794D"/>
      </x:font>
      <x:fill>
        <x:patternFill patternType="solid">
          <x:bgColor rgb="FFEAF6F0"/>
        </x:patternFill>
      </x:fill>
    </x:dxf>
    <x:dxf>
      <x:font>
        <x:b/>
        <x:color rgb="FF16794D"/>
      </x:font>
      <x:fill>
        <x:patternFill patternType="solid">
          <x:bgColor rgb="FFEAF6F0"/>
        </x:patternFill>
      </x:fill>
    </x:dxf>
    <x:dxf>
      <x:font>
        <x:b/>
        <x:color rgb="FF16794D"/>
      </x:font>
      <x:fill>
        <x:patternFill patternType="solid">
          <x:bgColor rgb="FFEAF6F0"/>
        </x:patternFill>
      </x:fill>
    </x:dxf>
    <x:dxf>
      <x:font>
        <x:b/>
        <x:color rgb="FF16794D"/>
      </x:font>
      <x:fill>
        <x:patternFill patternType="solid">
          <x:bgColor rgb="FFEAF6F0"/>
        </x:patternFill>
      </x:fill>
    </x:dxf>
    <x:dxf>
      <x:font>
        <x:b/>
        <x:color rgb="FF16794D"/>
      </x:font>
      <x:fill>
        <x:patternFill patternType="solid">
          <x:bgColor rgb="FFEAF6F0"/>
        </x:patternFill>
      </x:fill>
    </x:dxf>
    <x:dxf>
      <x:font>
        <x:b/>
        <x:color rgb="FF60747D"/>
      </x:font>
      <x:fill>
        <x:patternFill patternType="solid">
          <x:bgColor rgb="FFF3F5F6"/>
        </x:patternFill>
      </x:fill>
    </x:dxf>
    <x:dxf>
      <x:font>
        <x:b/>
        <x:color rgb="FFC62828"/>
      </x:font>
      <x:fill>
        <x:patternFill patternType="solid">
          <x:bgColor rgb="FFFDECEC"/>
        </x:patternFill>
      </x:fill>
    </x:dxf>
    <x:dxf>
      <x:font>
        <x:b/>
        <x:color rgb="FFC62828"/>
      </x:font>
      <x:fill>
        <x:patternFill patternType="solid">
          <x:bgColor rgb="FFFDECEC"/>
        </x:patternFill>
      </x:fill>
    </x:dxf>
    <x:dxf>
      <x:font>
        <x:b/>
        <x:color rgb="FFC62828"/>
      </x:font>
      <x:fill>
        <x:patternFill patternType="solid">
          <x:bgColor rgb="FFFDECEC"/>
        </x:patternFill>
      </x:fill>
    </x:dxf>
    <x:dxf>
      <x:font>
        <x:b/>
        <x:color rgb="FFC62828"/>
      </x:font>
      <x:fill>
        <x:patternFill patternType="solid">
          <x:bgColor rgb="FFFDECEC"/>
        </x:patternFill>
      </x:fill>
    </x:dxf>
    <x:dxf>
      <x:font>
        <x:b/>
        <x:color rgb="FFC62828"/>
      </x:font>
      <x:fill>
        <x:patternFill patternType="solid">
          <x:bgColor rgb="FFFDECEC"/>
        </x:patternFill>
      </x:fill>
    </x:dxf>
    <x:dxf>
      <x:font>
        <x:b/>
        <x:color rgb="FFA66A00"/>
      </x:font>
      <x:fill>
        <x:patternFill patternType="solid">
          <x:bgColor rgb="FFFFF4CC"/>
        </x:patternFill>
      </x:fill>
    </x:dxf>
    <x:dxf>
      <x:font>
        <x:b/>
        <x:color rgb="FFA66A00"/>
      </x:font>
      <x:fill>
        <x:patternFill patternType="solid">
          <x:bgColor rgb="FFFFF4CC"/>
        </x:patternFill>
      </x:fill>
    </x:dxf>
    <x:dxf>
      <x:font>
        <x:b/>
        <x:color rgb="FFA66A00"/>
      </x:font>
      <x:fill>
        <x:patternFill patternType="solid">
          <x:bgColor rgb="FFFFF4CC"/>
        </x:patternFill>
      </x:fill>
    </x:dxf>
    <x:dxf>
      <x:font>
        <x:b/>
        <x:color rgb="FFA66A00"/>
      </x:font>
      <x:fill>
        <x:patternFill patternType="solid">
          <x:bgColor rgb="FFFFF4CC"/>
        </x:patternFill>
      </x:fill>
    </x:dxf>
    <x:dxf>
      <x:font>
        <x:b/>
        <x:color rgb="FFA66A00"/>
      </x:font>
      <x:fill>
        <x:patternFill patternType="solid">
          <x:bgColor rgb="FFFFF4CC"/>
        </x:patternFill>
      </x:fill>
    </x:dxf>
    <x:dxf>
      <x:font>
        <x:b/>
        <x:color rgb="FFA66A00"/>
      </x:font>
      <x:fill>
        <x:patternFill patternType="solid">
          <x:bgColor rgb="FFFFF4CC"/>
        </x:patternFill>
      </x:fill>
    </x:dxf>
    <x:dxf>
      <x:font>
        <x:b/>
        <x:color rgb="FF16794D"/>
      </x:font>
      <x:fill>
        <x:patternFill patternType="solid">
          <x:bgColor rgb="FFEAF6F0"/>
        </x:patternFill>
      </x:fill>
    </x:dxf>
    <x:dxf>
      <x:font>
        <x:b/>
        <x:color rgb="FF16794D"/>
      </x:font>
      <x:fill>
        <x:patternFill patternType="solid">
          <x:bgColor rgb="FFEAF6F0"/>
        </x:patternFill>
      </x:fill>
    </x:dxf>
    <x:dxf>
      <x:font>
        <x:b/>
        <x:color rgb="FF16794D"/>
      </x:font>
      <x:fill>
        <x:patternFill patternType="solid">
          <x:bgColor rgb="FFEAF6F0"/>
        </x:patternFill>
      </x:fill>
    </x:dxf>
    <x:dxf>
      <x:font>
        <x:b/>
        <x:color rgb="FF16794D"/>
      </x:font>
      <x:fill>
        <x:patternFill patternType="solid">
          <x:bgColor rgb="FFEAF6F0"/>
        </x:patternFill>
      </x:fill>
    </x:dxf>
    <x:dxf>
      <x:font>
        <x:b/>
        <x:color rgb="FF16794D"/>
      </x:font>
      <x:fill>
        <x:patternFill patternType="solid">
          <x:bgColor rgb="FFEAF6F0"/>
        </x:patternFill>
      </x:fill>
    </x:dxf>
    <x:dxf>
      <x:font>
        <x:b/>
        <x:color rgb="FF60747D"/>
      </x:font>
      <x:fill>
        <x:patternFill patternType="solid">
          <x:bgColor rgb="FFF3F5F6"/>
        </x:patternFill>
      </x:fill>
    </x:dxf>
    <x:dxf>
      <x:font>
        <x:b/>
        <x:color rgb="FFC62828"/>
      </x:font>
      <x:fill>
        <x:patternFill patternType="solid">
          <x:bgColor rgb="FFFDECEC"/>
        </x:patternFill>
      </x:fill>
    </x:dxf>
    <x:dxf>
      <x:font>
        <x:b/>
        <x:color rgb="FFC62828"/>
      </x:font>
      <x:fill>
        <x:patternFill patternType="solid">
          <x:bgColor rgb="FFFDECEC"/>
        </x:patternFill>
      </x:fill>
    </x:dxf>
    <x:dxf>
      <x:font>
        <x:b/>
        <x:color rgb="FFC62828"/>
      </x:font>
      <x:fill>
        <x:patternFill patternType="solid">
          <x:bgColor rgb="FFFDECEC"/>
        </x:patternFill>
      </x:fill>
    </x:dxf>
    <x:dxf>
      <x:font>
        <x:b/>
        <x:color rgb="FFC62828"/>
      </x:font>
      <x:fill>
        <x:patternFill patternType="solid">
          <x:bgColor rgb="FFFDECEC"/>
        </x:patternFill>
      </x:fill>
    </x:dxf>
    <x:dxf>
      <x:font>
        <x:b/>
        <x:color rgb="FFC62828"/>
      </x:font>
      <x:fill>
        <x:patternFill patternType="solid">
          <x:bgColor rgb="FFFDECEC"/>
        </x:patternFill>
      </x:fill>
    </x:dxf>
    <x:dxf>
      <x:font>
        <x:b/>
        <x:color rgb="FFA66A00"/>
      </x:font>
      <x:fill>
        <x:patternFill patternType="solid">
          <x:bgColor rgb="FFFFF4CC"/>
        </x:patternFill>
      </x:fill>
    </x:dxf>
    <x:dxf>
      <x:font>
        <x:b/>
        <x:color rgb="FFA66A00"/>
      </x:font>
      <x:fill>
        <x:patternFill patternType="solid">
          <x:bgColor rgb="FFFFF4CC"/>
        </x:patternFill>
      </x:fill>
    </x:dxf>
    <x:dxf>
      <x:font>
        <x:b/>
        <x:color rgb="FFA66A00"/>
      </x:font>
      <x:fill>
        <x:patternFill patternType="solid">
          <x:bgColor rgb="FFFFF4CC"/>
        </x:patternFill>
      </x:fill>
    </x:dxf>
    <x:dxf>
      <x:font>
        <x:b/>
        <x:color rgb="FFA66A00"/>
      </x:font>
      <x:fill>
        <x:patternFill patternType="solid">
          <x:bgColor rgb="FFFFF4CC"/>
        </x:patternFill>
      </x:fill>
    </x:dxf>
    <x:dxf>
      <x:font>
        <x:b/>
        <x:color rgb="FFA66A00"/>
      </x:font>
      <x:fill>
        <x:patternFill patternType="solid">
          <x:bgColor rgb="FFFFF4CC"/>
        </x:patternFill>
      </x:fill>
    </x:dxf>
    <x:dxf>
      <x:font>
        <x:b/>
        <x:color rgb="FFA66A00"/>
      </x:font>
      <x:fill>
        <x:patternFill patternType="solid">
          <x:bgColor rgb="FFFFF4CC"/>
        </x:patternFill>
      </x:fill>
    </x:dxf>
    <x:dxf>
      <x:font>
        <x:b/>
        <x:color rgb="FF16794D"/>
      </x:font>
      <x:fill>
        <x:patternFill patternType="solid">
          <x:bgColor rgb="FFEAF6F0"/>
        </x:patternFill>
      </x:fill>
    </x:dxf>
    <x:dxf>
      <x:font>
        <x:b/>
        <x:color rgb="FF16794D"/>
      </x:font>
      <x:fill>
        <x:patternFill patternType="solid">
          <x:bgColor rgb="FFEAF6F0"/>
        </x:patternFill>
      </x:fill>
    </x:dxf>
    <x:dxf>
      <x:font>
        <x:b/>
        <x:color rgb="FF16794D"/>
      </x:font>
      <x:fill>
        <x:patternFill patternType="solid">
          <x:bgColor rgb="FFEAF6F0"/>
        </x:patternFill>
      </x:fill>
    </x:dxf>
    <x:dxf>
      <x:font>
        <x:b/>
        <x:color rgb="FF16794D"/>
      </x:font>
      <x:fill>
        <x:patternFill patternType="solid">
          <x:bgColor rgb="FFEAF6F0"/>
        </x:patternFill>
      </x:fill>
    </x:dxf>
    <x:dxf>
      <x:font>
        <x:b/>
        <x:color rgb="FF16794D"/>
      </x:font>
      <x:fill>
        <x:patternFill patternType="solid">
          <x:bgColor rgb="FFEAF6F0"/>
        </x:patternFill>
      </x:fill>
    </x:dxf>
    <x:dxf>
      <x:font>
        <x:b/>
        <x:color rgb="FF60747D"/>
      </x:font>
      <x:fill>
        <x:patternFill patternType="solid">
          <x:bgColor rgb="FFF3F5F6"/>
        </x:patternFill>
      </x:fill>
    </x:dxf>
    <x:dxf>
      <x:font>
        <x:b/>
        <x:color rgb="FFC62828"/>
      </x:font>
      <x:fill>
        <x:patternFill patternType="solid">
          <x:bgColor rgb="FFFDECEC"/>
        </x:patternFill>
      </x:fill>
    </x:dxf>
    <x:dxf>
      <x:font>
        <x:b/>
        <x:color rgb="FFC62828"/>
      </x:font>
      <x:fill>
        <x:patternFill patternType="solid">
          <x:bgColor rgb="FFFDECEC"/>
        </x:patternFill>
      </x:fill>
    </x:dxf>
    <x:dxf>
      <x:font>
        <x:b/>
        <x:color rgb="FFC62828"/>
      </x:font>
      <x:fill>
        <x:patternFill patternType="solid">
          <x:bgColor rgb="FFFDECEC"/>
        </x:patternFill>
      </x:fill>
    </x:dxf>
    <x:dxf>
      <x:font>
        <x:b/>
        <x:color rgb="FFC62828"/>
      </x:font>
      <x:fill>
        <x:patternFill patternType="solid">
          <x:bgColor rgb="FFFDECEC"/>
        </x:patternFill>
      </x:fill>
    </x:dxf>
    <x:dxf>
      <x:font>
        <x:b/>
        <x:color rgb="FFC62828"/>
      </x:font>
      <x:fill>
        <x:patternFill patternType="solid">
          <x:bgColor rgb="FFFDECEC"/>
        </x:patternFill>
      </x:fill>
    </x:dxf>
    <x:dxf>
      <x:font>
        <x:b/>
        <x:color rgb="FFA66A00"/>
      </x:font>
      <x:fill>
        <x:patternFill patternType="solid">
          <x:bgColor rgb="FFFFF4CC"/>
        </x:patternFill>
      </x:fill>
    </x:dxf>
    <x:dxf>
      <x:font>
        <x:b/>
        <x:color rgb="FFA66A00"/>
      </x:font>
      <x:fill>
        <x:patternFill patternType="solid">
          <x:bgColor rgb="FFFFF4CC"/>
        </x:patternFill>
      </x:fill>
    </x:dxf>
    <x:dxf>
      <x:font>
        <x:b/>
        <x:color rgb="FFA66A00"/>
      </x:font>
      <x:fill>
        <x:patternFill patternType="solid">
          <x:bgColor rgb="FFFFF4CC"/>
        </x:patternFill>
      </x:fill>
    </x:dxf>
    <x:dxf>
      <x:font>
        <x:b/>
        <x:color rgb="FFA66A00"/>
      </x:font>
      <x:fill>
        <x:patternFill patternType="solid">
          <x:bgColor rgb="FFFFF4CC"/>
        </x:patternFill>
      </x:fill>
    </x:dxf>
    <x:dxf>
      <x:font>
        <x:b/>
        <x:color rgb="FFA66A00"/>
      </x:font>
      <x:fill>
        <x:patternFill patternType="solid">
          <x:bgColor rgb="FFFFF4CC"/>
        </x:patternFill>
      </x:fill>
    </x:dxf>
    <x:dxf>
      <x:font>
        <x:b/>
        <x:color rgb="FFA66A00"/>
      </x:font>
      <x:fill>
        <x:patternFill patternType="solid">
          <x:bgColor rgb="FFFFF4CC"/>
        </x:patternFill>
      </x:fill>
    </x:dxf>
    <x:dxf>
      <x:font>
        <x:b/>
        <x:color rgb="FF16794D"/>
      </x:font>
      <x:fill>
        <x:patternFill patternType="solid">
          <x:bgColor rgb="FFEAF6F0"/>
        </x:patternFill>
      </x:fill>
    </x:dxf>
    <x:dxf>
      <x:font>
        <x:b/>
        <x:color rgb="FF16794D"/>
      </x:font>
      <x:fill>
        <x:patternFill patternType="solid">
          <x:bgColor rgb="FFEAF6F0"/>
        </x:patternFill>
      </x:fill>
    </x:dxf>
    <x:dxf>
      <x:font>
        <x:b/>
        <x:color rgb="FF16794D"/>
      </x:font>
      <x:fill>
        <x:patternFill patternType="solid">
          <x:bgColor rgb="FFEAF6F0"/>
        </x:patternFill>
      </x:fill>
    </x:dxf>
    <x:dxf>
      <x:font>
        <x:b/>
        <x:color rgb="FF16794D"/>
      </x:font>
      <x:fill>
        <x:patternFill patternType="solid">
          <x:bgColor rgb="FFEAF6F0"/>
        </x:patternFill>
      </x:fill>
    </x:dxf>
    <x:dxf>
      <x:font>
        <x:b/>
        <x:color rgb="FF16794D"/>
      </x:font>
      <x:fill>
        <x:patternFill patternType="solid">
          <x:bgColor rgb="FFEAF6F0"/>
        </x:patternFill>
      </x:fill>
    </x:dxf>
    <x:dxf>
      <x:font>
        <x:b/>
        <x:color rgb="FF60747D"/>
      </x:font>
      <x:fill>
        <x:patternFill patternType="solid">
          <x:bgColor rgb="FFF3F5F6"/>
        </x:patternFill>
      </x:fill>
    </x:dxf>
    <x:dxf>
      <x:font>
        <x:b/>
        <x:color rgb="FFC62828"/>
      </x:font>
      <x:fill>
        <x:patternFill patternType="solid">
          <x:bgColor rgb="FFFDECEC"/>
        </x:patternFill>
      </x:fill>
    </x:dxf>
    <x:dxf>
      <x:font>
        <x:b/>
        <x:color rgb="FFC62828"/>
      </x:font>
      <x:fill>
        <x:patternFill patternType="solid">
          <x:bgColor rgb="FFFDECEC"/>
        </x:patternFill>
      </x:fill>
    </x:dxf>
    <x:dxf>
      <x:font>
        <x:b/>
        <x:color rgb="FFC62828"/>
      </x:font>
      <x:fill>
        <x:patternFill patternType="solid">
          <x:bgColor rgb="FFFDECEC"/>
        </x:patternFill>
      </x:fill>
    </x:dxf>
    <x:dxf>
      <x:font>
        <x:b/>
        <x:color rgb="FFC62828"/>
      </x:font>
      <x:fill>
        <x:patternFill patternType="solid">
          <x:bgColor rgb="FFFDECEC"/>
        </x:patternFill>
      </x:fill>
    </x:dxf>
    <x:dxf>
      <x:font>
        <x:b/>
        <x:color rgb="FFC62828"/>
      </x:font>
      <x:fill>
        <x:patternFill patternType="solid">
          <x:bgColor rgb="FFFDECEC"/>
        </x:patternFill>
      </x:fill>
    </x:dxf>
    <x:dxf>
      <x:font>
        <x:b/>
        <x:color rgb="FFA66A00"/>
      </x:font>
      <x:fill>
        <x:patternFill patternType="solid">
          <x:bgColor rgb="FFFFF4CC"/>
        </x:patternFill>
      </x:fill>
    </x:dxf>
    <x:dxf>
      <x:font>
        <x:b/>
        <x:color rgb="FFA66A00"/>
      </x:font>
      <x:fill>
        <x:patternFill patternType="solid">
          <x:bgColor rgb="FFFFF4CC"/>
        </x:patternFill>
      </x:fill>
    </x:dxf>
    <x:dxf>
      <x:font>
        <x:b/>
        <x:color rgb="FFA66A00"/>
      </x:font>
      <x:fill>
        <x:patternFill patternType="solid">
          <x:bgColor rgb="FFFFF4CC"/>
        </x:patternFill>
      </x:fill>
    </x:dxf>
    <x:dxf>
      <x:font>
        <x:b/>
        <x:color rgb="FFA66A00"/>
      </x:font>
      <x:fill>
        <x:patternFill patternType="solid">
          <x:bgColor rgb="FFFFF4CC"/>
        </x:patternFill>
      </x:fill>
    </x:dxf>
    <x:dxf>
      <x:font>
        <x:b/>
        <x:color rgb="FFA66A00"/>
      </x:font>
      <x:fill>
        <x:patternFill patternType="solid">
          <x:bgColor rgb="FFFFF4CC"/>
        </x:patternFill>
      </x:fill>
    </x:dxf>
    <x:dxf>
      <x:font>
        <x:b/>
        <x:color rgb="FFA66A00"/>
      </x:font>
      <x:fill>
        <x:patternFill patternType="solid">
          <x:bgColor rgb="FFFFF4CC"/>
        </x:patternFill>
      </x:fill>
    </x:dxf>
    <x:dxf>
      <x:font>
        <x:b/>
        <x:color rgb="FF16794D"/>
      </x:font>
      <x:fill>
        <x:patternFill patternType="solid">
          <x:bgColor rgb="FFEAF6F0"/>
        </x:patternFill>
      </x:fill>
    </x:dxf>
    <x:dxf>
      <x:font>
        <x:b/>
        <x:color rgb="FF16794D"/>
      </x:font>
      <x:fill>
        <x:patternFill patternType="solid">
          <x:bgColor rgb="FFEAF6F0"/>
        </x:patternFill>
      </x:fill>
    </x:dxf>
    <x:dxf>
      <x:font>
        <x:b/>
        <x:color rgb="FF16794D"/>
      </x:font>
      <x:fill>
        <x:patternFill patternType="solid">
          <x:bgColor rgb="FFEAF6F0"/>
        </x:patternFill>
      </x:fill>
    </x:dxf>
    <x:dxf>
      <x:font>
        <x:b/>
        <x:color rgb="FF16794D"/>
      </x:font>
      <x:fill>
        <x:patternFill patternType="solid">
          <x:bgColor rgb="FFEAF6F0"/>
        </x:patternFill>
      </x:fill>
    </x:dxf>
    <x:dxf>
      <x:font>
        <x:b/>
        <x:color rgb="FF16794D"/>
      </x:font>
      <x:fill>
        <x:patternFill patternType="solid">
          <x:bgColor rgb="FFEAF6F0"/>
        </x:patternFill>
      </x:fill>
    </x:dxf>
    <x:dxf>
      <x:font>
        <x:b/>
        <x:color rgb="FF60747D"/>
      </x:font>
      <x:fill>
        <x:patternFill patternType="solid">
          <x:bgColor rgb="FFF3F5F6"/>
        </x:patternFill>
      </x:fill>
    </x:dxf>
    <x:dxf>
      <x:font>
        <x:b/>
        <x:color rgb="FFC62828"/>
      </x:font>
      <x:fill>
        <x:patternFill patternType="solid">
          <x:bgColor rgb="FFFDECEC"/>
        </x:patternFill>
      </x:fill>
    </x:dxf>
    <x:dxf>
      <x:font>
        <x:b/>
        <x:color rgb="FFC62828"/>
      </x:font>
      <x:fill>
        <x:patternFill patternType="solid">
          <x:bgColor rgb="FFFDECEC"/>
        </x:patternFill>
      </x:fill>
    </x:dxf>
    <x:dxf>
      <x:font>
        <x:b/>
        <x:color rgb="FFC62828"/>
      </x:font>
      <x:fill>
        <x:patternFill patternType="solid">
          <x:bgColor rgb="FFFDECEC"/>
        </x:patternFill>
      </x:fill>
    </x:dxf>
    <x:dxf>
      <x:font>
        <x:b/>
        <x:color rgb="FFC62828"/>
      </x:font>
      <x:fill>
        <x:patternFill patternType="solid">
          <x:bgColor rgb="FFFDECEC"/>
        </x:patternFill>
      </x:fill>
    </x:dxf>
    <x:dxf>
      <x:font>
        <x:b/>
        <x:color rgb="FFC62828"/>
      </x:font>
      <x:fill>
        <x:patternFill patternType="solid">
          <x:bgColor rgb="FFFDECEC"/>
        </x:patternFill>
      </x:fill>
    </x:dxf>
    <x:dxf>
      <x:font>
        <x:b/>
        <x:color rgb="FFA66A00"/>
      </x:font>
      <x:fill>
        <x:patternFill patternType="solid">
          <x:bgColor rgb="FFFFF4CC"/>
        </x:patternFill>
      </x:fill>
    </x:dxf>
    <x:dxf>
      <x:font>
        <x:b/>
        <x:color rgb="FFA66A00"/>
      </x:font>
      <x:fill>
        <x:patternFill patternType="solid">
          <x:bgColor rgb="FFFFF4CC"/>
        </x:patternFill>
      </x:fill>
    </x:dxf>
    <x:dxf>
      <x:font>
        <x:b/>
        <x:color rgb="FFA66A00"/>
      </x:font>
      <x:fill>
        <x:patternFill patternType="solid">
          <x:bgColor rgb="FFFFF4CC"/>
        </x:patternFill>
      </x:fill>
    </x:dxf>
    <x:dxf>
      <x:font>
        <x:b/>
        <x:color rgb="FFA66A00"/>
      </x:font>
      <x:fill>
        <x:patternFill patternType="solid">
          <x:bgColor rgb="FFFFF4CC"/>
        </x:patternFill>
      </x:fill>
    </x:dxf>
    <x:dxf>
      <x:font>
        <x:b/>
        <x:color rgb="FFA66A00"/>
      </x:font>
      <x:fill>
        <x:patternFill patternType="solid">
          <x:bgColor rgb="FFFFF4CC"/>
        </x:patternFill>
      </x:fill>
    </x:dxf>
    <x:dxf>
      <x:font>
        <x:b/>
        <x:color rgb="FFA66A00"/>
      </x:font>
      <x:fill>
        <x:patternFill patternType="solid">
          <x:bgColor rgb="FFFFF4CC"/>
        </x:patternFill>
      </x:fill>
    </x:dxf>
    <x:dxf>
      <x:font>
        <x:b/>
        <x:color rgb="FF16794D"/>
      </x:font>
      <x:fill>
        <x:patternFill patternType="solid">
          <x:bgColor rgb="FFEAF6F0"/>
        </x:patternFill>
      </x:fill>
    </x:dxf>
    <x:dxf>
      <x:font>
        <x:b/>
        <x:color rgb="FF16794D"/>
      </x:font>
      <x:fill>
        <x:patternFill patternType="solid">
          <x:bgColor rgb="FFEAF6F0"/>
        </x:patternFill>
      </x:fill>
    </x:dxf>
    <x:dxf>
      <x:font>
        <x:b/>
        <x:color rgb="FF16794D"/>
      </x:font>
      <x:fill>
        <x:patternFill patternType="solid">
          <x:bgColor rgb="FFEAF6F0"/>
        </x:patternFill>
      </x:fill>
    </x:dxf>
    <x:dxf>
      <x:font>
        <x:b/>
        <x:color rgb="FF16794D"/>
      </x:font>
      <x:fill>
        <x:patternFill patternType="solid">
          <x:bgColor rgb="FFEAF6F0"/>
        </x:patternFill>
      </x:fill>
    </x:dxf>
    <x:dxf>
      <x:font>
        <x:b/>
        <x:color rgb="FF16794D"/>
      </x:font>
      <x:fill>
        <x:patternFill patternType="solid">
          <x:bgColor rgb="FFEAF6F0"/>
        </x:patternFill>
      </x:fill>
    </x:dxf>
    <x:dxf>
      <x:font>
        <x:b/>
        <x:color rgb="FF60747D"/>
      </x:font>
      <x:fill>
        <x:patternFill patternType="solid">
          <x:bgColor rgb="FFF3F5F6"/>
        </x:patternFill>
      </x:fill>
    </x:dxf>
    <x:dxf>
      <x:font>
        <x:b/>
        <x:color rgb="FFC62828"/>
      </x:font>
      <x:fill>
        <x:patternFill patternType="solid">
          <x:bgColor rgb="FFFDECEC"/>
        </x:patternFill>
      </x:fill>
    </x:dxf>
    <x:dxf>
      <x:font>
        <x:b/>
        <x:color rgb="FFC62828"/>
      </x:font>
      <x:fill>
        <x:patternFill patternType="solid">
          <x:bgColor rgb="FFFDECEC"/>
        </x:patternFill>
      </x:fill>
    </x:dxf>
    <x:dxf>
      <x:font>
        <x:b/>
        <x:color rgb="FFC62828"/>
      </x:font>
      <x:fill>
        <x:patternFill patternType="solid">
          <x:bgColor rgb="FFFDECEC"/>
        </x:patternFill>
      </x:fill>
    </x:dxf>
    <x:dxf>
      <x:font>
        <x:b/>
        <x:color rgb="FFC62828"/>
      </x:font>
      <x:fill>
        <x:patternFill patternType="solid">
          <x:bgColor rgb="FFFDECEC"/>
        </x:patternFill>
      </x:fill>
    </x:dxf>
    <x:dxf>
      <x:font>
        <x:b/>
        <x:color rgb="FFC62828"/>
      </x:font>
      <x:fill>
        <x:patternFill patternType="solid">
          <x:bgColor rgb="FFFDECEC"/>
        </x:patternFill>
      </x:fill>
    </x:dxf>
    <x:dxf>
      <x:font>
        <x:b/>
        <x:color rgb="FFA66A00"/>
      </x:font>
      <x:fill>
        <x:patternFill patternType="solid">
          <x:bgColor rgb="FFFFF4CC"/>
        </x:patternFill>
      </x:fill>
    </x:dxf>
    <x:dxf>
      <x:font>
        <x:b/>
        <x:color rgb="FFA66A00"/>
      </x:font>
      <x:fill>
        <x:patternFill patternType="solid">
          <x:bgColor rgb="FFFFF4CC"/>
        </x:patternFill>
      </x:fill>
    </x:dxf>
    <x:dxf>
      <x:font>
        <x:b/>
        <x:color rgb="FFA66A00"/>
      </x:font>
      <x:fill>
        <x:patternFill patternType="solid">
          <x:bgColor rgb="FFFFF4CC"/>
        </x:patternFill>
      </x:fill>
    </x:dxf>
    <x:dxf>
      <x:font>
        <x:b/>
        <x:color rgb="FFA66A00"/>
      </x:font>
      <x:fill>
        <x:patternFill patternType="solid">
          <x:bgColor rgb="FFFFF4CC"/>
        </x:patternFill>
      </x:fill>
    </x:dxf>
    <x:dxf>
      <x:font>
        <x:b/>
        <x:color rgb="FFA66A00"/>
      </x:font>
      <x:fill>
        <x:patternFill patternType="solid">
          <x:bgColor rgb="FFFFF4CC"/>
        </x:patternFill>
      </x:fill>
    </x:dxf>
    <x:dxf>
      <x:font>
        <x:b/>
        <x:color rgb="FFA66A00"/>
      </x:font>
      <x:fill>
        <x:patternFill patternType="solid">
          <x:bgColor rgb="FFFFF4CC"/>
        </x:patternFill>
      </x:fill>
    </x:dxf>
    <x:dxf>
      <x:font>
        <x:b/>
        <x:color rgb="FF16794D"/>
      </x:font>
      <x:fill>
        <x:patternFill patternType="solid">
          <x:bgColor rgb="FFEAF6F0"/>
        </x:patternFill>
      </x:fill>
    </x:dxf>
    <x:dxf>
      <x:font>
        <x:b/>
        <x:color rgb="FF16794D"/>
      </x:font>
      <x:fill>
        <x:patternFill patternType="solid">
          <x:bgColor rgb="FFEAF6F0"/>
        </x:patternFill>
      </x:fill>
    </x:dxf>
    <x:dxf>
      <x:font>
        <x:b/>
        <x:color rgb="FF16794D"/>
      </x:font>
      <x:fill>
        <x:patternFill patternType="solid">
          <x:bgColor rgb="FFEAF6F0"/>
        </x:patternFill>
      </x:fill>
    </x:dxf>
    <x:dxf>
      <x:font>
        <x:b/>
        <x:color rgb="FF16794D"/>
      </x:font>
      <x:fill>
        <x:patternFill patternType="solid">
          <x:bgColor rgb="FFEAF6F0"/>
        </x:patternFill>
      </x:fill>
    </x:dxf>
    <x:dxf>
      <x:font>
        <x:b/>
        <x:color rgb="FF16794D"/>
      </x:font>
      <x:fill>
        <x:patternFill patternType="solid">
          <x:bgColor rgb="FFEAF6F0"/>
        </x:patternFill>
      </x:fill>
    </x:dxf>
    <x:dxf>
      <x:font>
        <x:b/>
        <x:color rgb="FF60747D"/>
      </x:font>
      <x:fill>
        <x:patternFill patternType="solid">
          <x:bgColor rgb="FFF3F5F6"/>
        </x:patternFill>
      </x:fill>
    </x:dxf>
    <x:dxf>
      <x:font>
        <x:b/>
        <x:color rgb="FFC62828"/>
      </x:font>
      <x:fill>
        <x:patternFill patternType="solid">
          <x:bgColor rgb="FFFDECEC"/>
        </x:patternFill>
      </x:fill>
    </x:dxf>
    <x:dxf>
      <x:font>
        <x:b/>
        <x:color rgb="FFC62828"/>
      </x:font>
      <x:fill>
        <x:patternFill patternType="solid">
          <x:bgColor rgb="FFFDECEC"/>
        </x:patternFill>
      </x:fill>
    </x:dxf>
    <x:dxf>
      <x:font>
        <x:b/>
        <x:color rgb="FFC62828"/>
      </x:font>
      <x:fill>
        <x:patternFill patternType="solid">
          <x:bgColor rgb="FFFDECEC"/>
        </x:patternFill>
      </x:fill>
    </x:dxf>
    <x:dxf>
      <x:font>
        <x:b/>
        <x:color rgb="FFC62828"/>
      </x:font>
      <x:fill>
        <x:patternFill patternType="solid">
          <x:bgColor rgb="FFFDECEC"/>
        </x:patternFill>
      </x:fill>
    </x:dxf>
    <x:dxf>
      <x:font>
        <x:b/>
        <x:color rgb="FFC62828"/>
      </x:font>
      <x:fill>
        <x:patternFill patternType="solid">
          <x:bgColor rgb="FFFDECEC"/>
        </x:patternFill>
      </x:fill>
    </x:dxf>
    <x:dxf>
      <x:font>
        <x:b/>
        <x:color rgb="FFA66A00"/>
      </x:font>
      <x:fill>
        <x:patternFill patternType="solid">
          <x:bgColor rgb="FFFFF4CC"/>
        </x:patternFill>
      </x:fill>
    </x:dxf>
    <x:dxf>
      <x:font>
        <x:b/>
        <x:color rgb="FFA66A00"/>
      </x:font>
      <x:fill>
        <x:patternFill patternType="solid">
          <x:bgColor rgb="FFFFF4CC"/>
        </x:patternFill>
      </x:fill>
    </x:dxf>
    <x:dxf>
      <x:font>
        <x:b/>
        <x:color rgb="FFA66A00"/>
      </x:font>
      <x:fill>
        <x:patternFill patternType="solid">
          <x:bgColor rgb="FFFFF4CC"/>
        </x:patternFill>
      </x:fill>
    </x:dxf>
    <x:dxf>
      <x:font>
        <x:b/>
        <x:color rgb="FFA66A00"/>
      </x:font>
      <x:fill>
        <x:patternFill patternType="solid">
          <x:bgColor rgb="FFFFF4CC"/>
        </x:patternFill>
      </x:fill>
    </x:dxf>
    <x:dxf>
      <x:font>
        <x:b/>
        <x:color rgb="FFA66A00"/>
      </x:font>
      <x:fill>
        <x:patternFill patternType="solid">
          <x:bgColor rgb="FFFFF4CC"/>
        </x:patternFill>
      </x:fill>
    </x:dxf>
    <x:dxf>
      <x:font>
        <x:b/>
        <x:color rgb="FFA66A00"/>
      </x:font>
      <x:fill>
        <x:patternFill patternType="solid">
          <x:bgColor rgb="FFFFF4CC"/>
        </x:patternFill>
      </x:fill>
    </x:dxf>
    <x:dxf>
      <x:font>
        <x:b/>
        <x:color rgb="FF16794D"/>
      </x:font>
      <x:fill>
        <x:patternFill patternType="solid">
          <x:bgColor rgb="FFEAF6F0"/>
        </x:patternFill>
      </x:fill>
    </x:dxf>
    <x:dxf>
      <x:font>
        <x:b/>
        <x:color rgb="FF16794D"/>
      </x:font>
      <x:fill>
        <x:patternFill patternType="solid">
          <x:bgColor rgb="FFEAF6F0"/>
        </x:patternFill>
      </x:fill>
    </x:dxf>
    <x:dxf>
      <x:font>
        <x:b/>
        <x:color rgb="FF16794D"/>
      </x:font>
      <x:fill>
        <x:patternFill patternType="solid">
          <x:bgColor rgb="FFEAF6F0"/>
        </x:patternFill>
      </x:fill>
    </x:dxf>
    <x:dxf>
      <x:font>
        <x:b/>
        <x:color rgb="FF16794D"/>
      </x:font>
      <x:fill>
        <x:patternFill patternType="solid">
          <x:bgColor rgb="FFEAF6F0"/>
        </x:patternFill>
      </x:fill>
    </x:dxf>
    <x:dxf>
      <x:font>
        <x:b/>
        <x:color rgb="FF16794D"/>
      </x:font>
      <x:fill>
        <x:patternFill patternType="solid">
          <x:bgColor rgb="FFEAF6F0"/>
        </x:patternFill>
      </x:fill>
    </x:dxf>
    <x:dxf>
      <x:font>
        <x:b/>
        <x:color rgb="FF60747D"/>
      </x:font>
      <x:fill>
        <x:patternFill patternType="solid">
          <x:bgColor rgb="FFF3F5F6"/>
        </x:patternFill>
      </x:fill>
    </x:dxf>
    <x:dxf>
      <x:font>
        <x:b/>
        <x:color rgb="FFC62828"/>
      </x:font>
      <x:fill>
        <x:patternFill patternType="solid">
          <x:bgColor rgb="FFFDECEC"/>
        </x:patternFill>
      </x:fill>
    </x:dxf>
    <x:dxf>
      <x:font>
        <x:b/>
        <x:color rgb="FFC62828"/>
      </x:font>
      <x:fill>
        <x:patternFill patternType="solid">
          <x:bgColor rgb="FFFDECEC"/>
        </x:patternFill>
      </x:fill>
    </x:dxf>
    <x:dxf>
      <x:font>
        <x:b/>
        <x:color rgb="FFC62828"/>
      </x:font>
      <x:fill>
        <x:patternFill patternType="solid">
          <x:bgColor rgb="FFFDECEC"/>
        </x:patternFill>
      </x:fill>
    </x:dxf>
    <x:dxf>
      <x:font>
        <x:b/>
        <x:color rgb="FFC62828"/>
      </x:font>
      <x:fill>
        <x:patternFill patternType="solid">
          <x:bgColor rgb="FFFDECEC"/>
        </x:patternFill>
      </x:fill>
    </x:dxf>
    <x:dxf>
      <x:font>
        <x:b/>
        <x:color rgb="FFC62828"/>
      </x:font>
      <x:fill>
        <x:patternFill patternType="solid">
          <x:bgColor rgb="FFFDECEC"/>
        </x:patternFill>
      </x:fill>
    </x:dxf>
    <x:dxf>
      <x:font>
        <x:b/>
        <x:color rgb="FFA66A00"/>
      </x:font>
      <x:fill>
        <x:patternFill patternType="solid">
          <x:bgColor rgb="FFFFF4CC"/>
        </x:patternFill>
      </x:fill>
    </x:dxf>
    <x:dxf>
      <x:font>
        <x:b/>
        <x:color rgb="FFA66A00"/>
      </x:font>
      <x:fill>
        <x:patternFill patternType="solid">
          <x:bgColor rgb="FFFFF4CC"/>
        </x:patternFill>
      </x:fill>
    </x:dxf>
    <x:dxf>
      <x:font>
        <x:b/>
        <x:color rgb="FFA66A00"/>
      </x:font>
      <x:fill>
        <x:patternFill patternType="solid">
          <x:bgColor rgb="FFFFF4CC"/>
        </x:patternFill>
      </x:fill>
    </x:dxf>
    <x:dxf>
      <x:font>
        <x:b/>
        <x:color rgb="FFA66A00"/>
      </x:font>
      <x:fill>
        <x:patternFill patternType="solid">
          <x:bgColor rgb="FFFFF4CC"/>
        </x:patternFill>
      </x:fill>
    </x:dxf>
    <x:dxf>
      <x:font>
        <x:b/>
        <x:color rgb="FFA66A00"/>
      </x:font>
      <x:fill>
        <x:patternFill patternType="solid">
          <x:bgColor rgb="FFFFF4CC"/>
        </x:patternFill>
      </x:fill>
    </x:dxf>
    <x:dxf>
      <x:font>
        <x:b/>
        <x:color rgb="FFA66A00"/>
      </x:font>
      <x:fill>
        <x:patternFill patternType="solid">
          <x:bgColor rgb="FFFFF4CC"/>
        </x:patternFill>
      </x:fill>
    </x:dxf>
    <x:dxf>
      <x:font>
        <x:b/>
        <x:color rgb="FF16794D"/>
      </x:font>
      <x:fill>
        <x:patternFill patternType="solid">
          <x:bgColor rgb="FFEAF6F0"/>
        </x:patternFill>
      </x:fill>
    </x:dxf>
    <x:dxf>
      <x:font>
        <x:b/>
        <x:color rgb="FF16794D"/>
      </x:font>
      <x:fill>
        <x:patternFill patternType="solid">
          <x:bgColor rgb="FFEAF6F0"/>
        </x:patternFill>
      </x:fill>
    </x:dxf>
    <x:dxf>
      <x:font>
        <x:b/>
        <x:color rgb="FF16794D"/>
      </x:font>
      <x:fill>
        <x:patternFill patternType="solid">
          <x:bgColor rgb="FFEAF6F0"/>
        </x:patternFill>
      </x:fill>
    </x:dxf>
    <x:dxf>
      <x:font>
        <x:b/>
        <x:color rgb="FF16794D"/>
      </x:font>
      <x:fill>
        <x:patternFill patternType="solid">
          <x:bgColor rgb="FFEAF6F0"/>
        </x:patternFill>
      </x:fill>
    </x:dxf>
    <x:dxf>
      <x:font>
        <x:b/>
        <x:color rgb="FF16794D"/>
      </x:font>
      <x:fill>
        <x:patternFill patternType="solid">
          <x:bgColor rgb="FFEAF6F0"/>
        </x:patternFill>
      </x:fill>
    </x:dxf>
    <x:dxf>
      <x:font>
        <x:b/>
        <x:color rgb="FF60747D"/>
      </x:font>
      <x:fill>
        <x:patternFill patternType="solid">
          <x:bgColor rgb="FFF3F5F6"/>
        </x:patternFill>
      </x:fill>
    </x:dxf>
    <x:dxf>
      <x:font>
        <x:b/>
        <x:color rgb="FFC62828"/>
      </x:font>
      <x:fill>
        <x:patternFill patternType="solid">
          <x:bgColor rgb="FFFDECEC"/>
        </x:patternFill>
      </x:fill>
    </x:dxf>
    <x:dxf>
      <x:font>
        <x:b/>
        <x:color rgb="FFC62828"/>
      </x:font>
      <x:fill>
        <x:patternFill patternType="solid">
          <x:bgColor rgb="FFFDECEC"/>
        </x:patternFill>
      </x:fill>
    </x:dxf>
    <x:dxf>
      <x:font>
        <x:b/>
        <x:color rgb="FFC62828"/>
      </x:font>
      <x:fill>
        <x:patternFill patternType="solid">
          <x:bgColor rgb="FFFDECEC"/>
        </x:patternFill>
      </x:fill>
    </x:dxf>
    <x:dxf>
      <x:font>
        <x:b/>
        <x:color rgb="FFC62828"/>
      </x:font>
      <x:fill>
        <x:patternFill patternType="solid">
          <x:bgColor rgb="FFFDECEC"/>
        </x:patternFill>
      </x:fill>
    </x:dxf>
    <x:dxf>
      <x:font>
        <x:b/>
        <x:color rgb="FFC62828"/>
      </x:font>
      <x:fill>
        <x:patternFill patternType="solid">
          <x:bgColor rgb="FFFDECEC"/>
        </x:patternFill>
      </x:fill>
    </x:dxf>
    <x:dxf>
      <x:font>
        <x:b/>
        <x:color rgb="FFA66A00"/>
      </x:font>
      <x:fill>
        <x:patternFill patternType="solid">
          <x:bgColor rgb="FFFFF4CC"/>
        </x:patternFill>
      </x:fill>
    </x:dxf>
    <x:dxf>
      <x:font>
        <x:b/>
        <x:color rgb="FFA66A00"/>
      </x:font>
      <x:fill>
        <x:patternFill patternType="solid">
          <x:bgColor rgb="FFFFF4CC"/>
        </x:patternFill>
      </x:fill>
    </x:dxf>
    <x:dxf>
      <x:font>
        <x:b/>
        <x:color rgb="FFA66A00"/>
      </x:font>
      <x:fill>
        <x:patternFill patternType="solid">
          <x:bgColor rgb="FFFFF4CC"/>
        </x:patternFill>
      </x:fill>
    </x:dxf>
    <x:dxf>
      <x:font>
        <x:b/>
        <x:color rgb="FFA66A00"/>
      </x:font>
      <x:fill>
        <x:patternFill patternType="solid">
          <x:bgColor rgb="FFFFF4CC"/>
        </x:patternFill>
      </x:fill>
    </x:dxf>
    <x:dxf>
      <x:font>
        <x:b/>
        <x:color rgb="FFA66A00"/>
      </x:font>
      <x:fill>
        <x:patternFill patternType="solid">
          <x:bgColor rgb="FFFFF4CC"/>
        </x:patternFill>
      </x:fill>
    </x:dxf>
    <x:dxf>
      <x:font>
        <x:b/>
        <x:color rgb="FFA66A00"/>
      </x:font>
      <x:fill>
        <x:patternFill patternType="solid">
          <x:bgColor rgb="FFFFF4CC"/>
        </x:patternFill>
      </x:fill>
    </x:dxf>
    <x:dxf>
      <x:font>
        <x:b/>
        <x:color rgb="FF16794D"/>
      </x:font>
      <x:fill>
        <x:patternFill patternType="solid">
          <x:bgColor rgb="FFEAF6F0"/>
        </x:patternFill>
      </x:fill>
    </x:dxf>
    <x:dxf>
      <x:font>
        <x:b/>
        <x:color rgb="FF16794D"/>
      </x:font>
      <x:fill>
        <x:patternFill patternType="solid">
          <x:bgColor rgb="FFEAF6F0"/>
        </x:patternFill>
      </x:fill>
    </x:dxf>
    <x:dxf>
      <x:font>
        <x:b/>
        <x:color rgb="FF16794D"/>
      </x:font>
      <x:fill>
        <x:patternFill patternType="solid">
          <x:bgColor rgb="FFEAF6F0"/>
        </x:patternFill>
      </x:fill>
    </x:dxf>
    <x:dxf>
      <x:font>
        <x:b/>
        <x:color rgb="FF16794D"/>
      </x:font>
      <x:fill>
        <x:patternFill patternType="solid">
          <x:bgColor rgb="FFEAF6F0"/>
        </x:patternFill>
      </x:fill>
    </x:dxf>
    <x:dxf>
      <x:font>
        <x:b/>
        <x:color rgb="FF16794D"/>
      </x:font>
      <x:fill>
        <x:patternFill patternType="solid">
          <x:bgColor rgb="FFEAF6F0"/>
        </x:patternFill>
      </x:fill>
    </x:dxf>
    <x:dxf>
      <x:font>
        <x:b/>
        <x:color rgb="FF60747D"/>
      </x:font>
      <x:fill>
        <x:patternFill patternType="solid">
          <x:bgColor rgb="FFF3F5F6"/>
        </x:patternFill>
      </x:fill>
    </x:dxf>
    <x:dxf>
      <x:font>
        <x:b/>
        <x:color rgb="FFC62828"/>
      </x:font>
      <x:fill>
        <x:patternFill patternType="solid">
          <x:bgColor rgb="FFFDECEC"/>
        </x:patternFill>
      </x:fill>
    </x:dxf>
    <x:dxf>
      <x:font>
        <x:b/>
        <x:color rgb="FFC62828"/>
      </x:font>
      <x:fill>
        <x:patternFill patternType="solid">
          <x:bgColor rgb="FFFDECEC"/>
        </x:patternFill>
      </x:fill>
    </x:dxf>
    <x:dxf>
      <x:font>
        <x:b/>
        <x:color rgb="FFC62828"/>
      </x:font>
      <x:fill>
        <x:patternFill patternType="solid">
          <x:bgColor rgb="FFFDECEC"/>
        </x:patternFill>
      </x:fill>
    </x:dxf>
    <x:dxf>
      <x:font>
        <x:b/>
        <x:color rgb="FFC62828"/>
      </x:font>
      <x:fill>
        <x:patternFill patternType="solid">
          <x:bgColor rgb="FFFDECEC"/>
        </x:patternFill>
      </x:fill>
    </x:dxf>
    <x:dxf>
      <x:font>
        <x:b/>
        <x:color rgb="FFC62828"/>
      </x:font>
      <x:fill>
        <x:patternFill patternType="solid">
          <x:bgColor rgb="FFFDECEC"/>
        </x:patternFill>
      </x:fill>
    </x:dxf>
    <x:dxf>
      <x:font>
        <x:b/>
        <x:color rgb="FFA66A00"/>
      </x:font>
      <x:fill>
        <x:patternFill patternType="solid">
          <x:bgColor rgb="FFFFF4CC"/>
        </x:patternFill>
      </x:fill>
    </x:dxf>
    <x:dxf>
      <x:font>
        <x:b/>
        <x:color rgb="FFA66A00"/>
      </x:font>
      <x:fill>
        <x:patternFill patternType="solid">
          <x:bgColor rgb="FFFFF4CC"/>
        </x:patternFill>
      </x:fill>
    </x:dxf>
    <x:dxf>
      <x:font>
        <x:b/>
        <x:color rgb="FFA66A00"/>
      </x:font>
      <x:fill>
        <x:patternFill patternType="solid">
          <x:bgColor rgb="FFFFF4CC"/>
        </x:patternFill>
      </x:fill>
    </x:dxf>
    <x:dxf>
      <x:font>
        <x:b/>
        <x:color rgb="FFA66A00"/>
      </x:font>
      <x:fill>
        <x:patternFill patternType="solid">
          <x:bgColor rgb="FFFFF4CC"/>
        </x:patternFill>
      </x:fill>
    </x:dxf>
    <x:dxf>
      <x:font>
        <x:b/>
        <x:color rgb="FFA66A00"/>
      </x:font>
      <x:fill>
        <x:patternFill patternType="solid">
          <x:bgColor rgb="FFFFF4CC"/>
        </x:patternFill>
      </x:fill>
    </x:dxf>
    <x:dxf>
      <x:font>
        <x:b/>
        <x:color rgb="FFA66A00"/>
      </x:font>
      <x:fill>
        <x:patternFill patternType="solid">
          <x:bgColor rgb="FFFFF4CC"/>
        </x:patternFill>
      </x:fill>
    </x:dxf>
    <x:dxf>
      <x:font>
        <x:b/>
        <x:color rgb="FF16794D"/>
      </x:font>
      <x:fill>
        <x:patternFill patternType="solid">
          <x:bgColor rgb="FFEAF6F0"/>
        </x:patternFill>
      </x:fill>
    </x:dxf>
    <x:dxf>
      <x:font>
        <x:b/>
        <x:color rgb="FF16794D"/>
      </x:font>
      <x:fill>
        <x:patternFill patternType="solid">
          <x:bgColor rgb="FFEAF6F0"/>
        </x:patternFill>
      </x:fill>
    </x:dxf>
    <x:dxf>
      <x:font>
        <x:b/>
        <x:color rgb="FF16794D"/>
      </x:font>
      <x:fill>
        <x:patternFill patternType="solid">
          <x:bgColor rgb="FFEAF6F0"/>
        </x:patternFill>
      </x:fill>
    </x:dxf>
    <x:dxf>
      <x:font>
        <x:b/>
        <x:color rgb="FF16794D"/>
      </x:font>
      <x:fill>
        <x:patternFill patternType="solid">
          <x:bgColor rgb="FFEAF6F0"/>
        </x:patternFill>
      </x:fill>
    </x:dxf>
    <x:dxf>
      <x:font>
        <x:b/>
        <x:color rgb="FF16794D"/>
      </x:font>
      <x:fill>
        <x:patternFill patternType="solid">
          <x:bgColor rgb="FFEAF6F0"/>
        </x:patternFill>
      </x:fill>
    </x:dxf>
    <x:dxf>
      <x:font>
        <x:b/>
        <x:color rgb="FF60747D"/>
      </x:font>
      <x:fill>
        <x:patternFill patternType="solid">
          <x:bgColor rgb="FFF3F5F6"/>
        </x:patternFill>
      </x:fill>
    </x:dxf>
    <x:dxf>
      <x:font>
        <x:b/>
        <x:color rgb="FFC62828"/>
      </x:font>
      <x:fill>
        <x:patternFill patternType="solid">
          <x:bgColor rgb="FFFDECEC"/>
        </x:patternFill>
      </x:fill>
    </x:dxf>
    <x:dxf>
      <x:font>
        <x:b/>
        <x:color rgb="FFC62828"/>
      </x:font>
      <x:fill>
        <x:patternFill patternType="solid">
          <x:bgColor rgb="FFFDECEC"/>
        </x:patternFill>
      </x:fill>
    </x:dxf>
    <x:dxf>
      <x:font>
        <x:b/>
        <x:color rgb="FFC62828"/>
      </x:font>
      <x:fill>
        <x:patternFill patternType="solid">
          <x:bgColor rgb="FFFDECEC"/>
        </x:patternFill>
      </x:fill>
    </x:dxf>
    <x:dxf>
      <x:font>
        <x:b/>
        <x:color rgb="FFC62828"/>
      </x:font>
      <x:fill>
        <x:patternFill patternType="solid">
          <x:bgColor rgb="FFFDECEC"/>
        </x:patternFill>
      </x:fill>
    </x:dxf>
    <x:dxf>
      <x:font>
        <x:b/>
        <x:color rgb="FFC62828"/>
      </x:font>
      <x:fill>
        <x:patternFill patternType="solid">
          <x:bgColor rgb="FFFDECEC"/>
        </x:patternFill>
      </x:fill>
    </x:dxf>
    <x:dxf>
      <x:font>
        <x:b/>
        <x:color rgb="FFA66A00"/>
      </x:font>
      <x:fill>
        <x:patternFill patternType="solid">
          <x:bgColor rgb="FFFFF4CC"/>
        </x:patternFill>
      </x:fill>
    </x:dxf>
    <x:dxf>
      <x:font>
        <x:b/>
        <x:color rgb="FFA66A00"/>
      </x:font>
      <x:fill>
        <x:patternFill patternType="solid">
          <x:bgColor rgb="FFFFF4CC"/>
        </x:patternFill>
      </x:fill>
    </x:dxf>
    <x:dxf>
      <x:font>
        <x:b/>
        <x:color rgb="FFA66A00"/>
      </x:font>
      <x:fill>
        <x:patternFill patternType="solid">
          <x:bgColor rgb="FFFFF4CC"/>
        </x:patternFill>
      </x:fill>
    </x:dxf>
    <x:dxf>
      <x:font>
        <x:b/>
        <x:color rgb="FFA66A00"/>
      </x:font>
      <x:fill>
        <x:patternFill patternType="solid">
          <x:bgColor rgb="FFFFF4CC"/>
        </x:patternFill>
      </x:fill>
    </x:dxf>
    <x:dxf>
      <x:font>
        <x:b/>
        <x:color rgb="FFA66A00"/>
      </x:font>
      <x:fill>
        <x:patternFill patternType="solid">
          <x:bgColor rgb="FFFFF4CC"/>
        </x:patternFill>
      </x:fill>
    </x:dxf>
    <x:dxf>
      <x:font>
        <x:b/>
        <x:color rgb="FFA66A00"/>
      </x:font>
      <x:fill>
        <x:patternFill patternType="solid">
          <x:bgColor rgb="FFFFF4CC"/>
        </x:patternFill>
      </x:fill>
    </x:dxf>
    <x:dxf>
      <x:font>
        <x:b/>
        <x:color rgb="FF16794D"/>
      </x:font>
      <x:fill>
        <x:patternFill patternType="solid">
          <x:bgColor rgb="FFEAF6F0"/>
        </x:patternFill>
      </x:fill>
    </x:dxf>
    <x:dxf>
      <x:font>
        <x:b/>
        <x:color rgb="FF16794D"/>
      </x:font>
      <x:fill>
        <x:patternFill patternType="solid">
          <x:bgColor rgb="FFEAF6F0"/>
        </x:patternFill>
      </x:fill>
    </x:dxf>
    <x:dxf>
      <x:font>
        <x:b/>
        <x:color rgb="FF16794D"/>
      </x:font>
      <x:fill>
        <x:patternFill patternType="solid">
          <x:bgColor rgb="FFEAF6F0"/>
        </x:patternFill>
      </x:fill>
    </x:dxf>
    <x:dxf>
      <x:font>
        <x:b/>
        <x:color rgb="FF16794D"/>
      </x:font>
      <x:fill>
        <x:patternFill patternType="solid">
          <x:bgColor rgb="FFEAF6F0"/>
        </x:patternFill>
      </x:fill>
    </x:dxf>
    <x:dxf>
      <x:font>
        <x:b/>
        <x:color rgb="FF16794D"/>
      </x:font>
      <x:fill>
        <x:patternFill patternType="solid">
          <x:bgColor rgb="FFEAF6F0"/>
        </x:patternFill>
      </x:fill>
    </x:dxf>
    <x:dxf>
      <x:font>
        <x:b/>
        <x:color rgb="FF60747D"/>
      </x:font>
      <x:fill>
        <x:patternFill patternType="solid">
          <x:bgColor rgb="FFF3F5F6"/>
        </x:patternFill>
      </x:fill>
    </x:dxf>
    <x:dxf>
      <x:font>
        <x:b/>
        <x:color rgb="FFC62828"/>
      </x:font>
      <x:fill>
        <x:patternFill patternType="solid">
          <x:bgColor rgb="FFFDECEC"/>
        </x:patternFill>
      </x:fill>
    </x:dxf>
    <x:dxf>
      <x:font>
        <x:b/>
        <x:color rgb="FFC62828"/>
      </x:font>
      <x:fill>
        <x:patternFill patternType="solid">
          <x:bgColor rgb="FFFDECEC"/>
        </x:patternFill>
      </x:fill>
    </x:dxf>
    <x:dxf>
      <x:font>
        <x:b/>
        <x:color rgb="FFC62828"/>
      </x:font>
      <x:fill>
        <x:patternFill patternType="solid">
          <x:bgColor rgb="FFFDECEC"/>
        </x:patternFill>
      </x:fill>
    </x:dxf>
    <x:dxf>
      <x:font>
        <x:b/>
        <x:color rgb="FFC62828"/>
      </x:font>
      <x:fill>
        <x:patternFill patternType="solid">
          <x:bgColor rgb="FFFDECEC"/>
        </x:patternFill>
      </x:fill>
    </x:dxf>
    <x:dxf>
      <x:font>
        <x:b/>
        <x:color rgb="FFC62828"/>
      </x:font>
      <x:fill>
        <x:patternFill patternType="solid">
          <x:bgColor rgb="FFFDECEC"/>
        </x:patternFill>
      </x:fill>
    </x:dxf>
    <x:dxf>
      <x:font>
        <x:b/>
        <x:color rgb="FFA66A00"/>
      </x:font>
      <x:fill>
        <x:patternFill patternType="solid">
          <x:bgColor rgb="FFFFF4CC"/>
        </x:patternFill>
      </x:fill>
    </x:dxf>
    <x:dxf>
      <x:font>
        <x:b/>
        <x:color rgb="FFA66A00"/>
      </x:font>
      <x:fill>
        <x:patternFill patternType="solid">
          <x:bgColor rgb="FFFFF4CC"/>
        </x:patternFill>
      </x:fill>
    </x:dxf>
    <x:dxf>
      <x:font>
        <x:b/>
        <x:color rgb="FFA66A00"/>
      </x:font>
      <x:fill>
        <x:patternFill patternType="solid">
          <x:bgColor rgb="FFFFF4CC"/>
        </x:patternFill>
      </x:fill>
    </x:dxf>
    <x:dxf>
      <x:font>
        <x:b/>
        <x:color rgb="FFA66A00"/>
      </x:font>
      <x:fill>
        <x:patternFill patternType="solid">
          <x:bgColor rgb="FFFFF4CC"/>
        </x:patternFill>
      </x:fill>
    </x:dxf>
    <x:dxf>
      <x:font>
        <x:b/>
        <x:color rgb="FFA66A00"/>
      </x:font>
      <x:fill>
        <x:patternFill patternType="solid">
          <x:bgColor rgb="FFFFF4CC"/>
        </x:patternFill>
      </x:fill>
    </x:dxf>
    <x:dxf>
      <x:font>
        <x:b/>
        <x:color rgb="FFA66A00"/>
      </x:font>
      <x:fill>
        <x:patternFill patternType="solid">
          <x:bgColor rgb="FFFFF4CC"/>
        </x:patternFill>
      </x:fill>
    </x:dxf>
    <x:dxf>
      <x:font>
        <x:b/>
        <x:color rgb="FF16794D"/>
      </x:font>
      <x:fill>
        <x:patternFill patternType="solid">
          <x:bgColor rgb="FFEAF6F0"/>
        </x:patternFill>
      </x:fill>
    </x:dxf>
    <x:dxf>
      <x:font>
        <x:b/>
        <x:color rgb="FF16794D"/>
      </x:font>
      <x:fill>
        <x:patternFill patternType="solid">
          <x:bgColor rgb="FFEAF6F0"/>
        </x:patternFill>
      </x:fill>
    </x:dxf>
    <x:dxf>
      <x:font>
        <x:b/>
        <x:color rgb="FF16794D"/>
      </x:font>
      <x:fill>
        <x:patternFill patternType="solid">
          <x:bgColor rgb="FFEAF6F0"/>
        </x:patternFill>
      </x:fill>
    </x:dxf>
    <x:dxf>
      <x:font>
        <x:b/>
        <x:color rgb="FF16794D"/>
      </x:font>
      <x:fill>
        <x:patternFill patternType="solid">
          <x:bgColor rgb="FFEAF6F0"/>
        </x:patternFill>
      </x:fill>
    </x:dxf>
    <x:dxf>
      <x:font>
        <x:b/>
        <x:color rgb="FF16794D"/>
      </x:font>
      <x:fill>
        <x:patternFill patternType="solid">
          <x:bgColor rgb="FFEAF6F0"/>
        </x:patternFill>
      </x:fill>
    </x:dxf>
    <x:dxf>
      <x:font>
        <x:b/>
        <x:color rgb="FF60747D"/>
      </x:font>
      <x:fill>
        <x:patternFill patternType="solid">
          <x:bgColor rgb="FFF3F5F6"/>
        </x:patternFill>
      </x:fill>
    </x:dxf>
    <x:dxf>
      <x:font>
        <x:b/>
        <x:color rgb="FFC62828"/>
      </x:font>
      <x:fill>
        <x:patternFill patternType="solid">
          <x:bgColor rgb="FFFDECEC"/>
        </x:patternFill>
      </x:fill>
    </x:dxf>
    <x:dxf>
      <x:font>
        <x:b/>
        <x:color rgb="FFC62828"/>
      </x:font>
      <x:fill>
        <x:patternFill patternType="solid">
          <x:bgColor rgb="FFFDECEC"/>
        </x:patternFill>
      </x:fill>
    </x:dxf>
    <x:dxf>
      <x:font>
        <x:b/>
        <x:color rgb="FFC62828"/>
      </x:font>
      <x:fill>
        <x:patternFill patternType="solid">
          <x:bgColor rgb="FFFDECEC"/>
        </x:patternFill>
      </x:fill>
    </x:dxf>
    <x:dxf>
      <x:font>
        <x:b/>
        <x:color rgb="FFC62828"/>
      </x:font>
      <x:fill>
        <x:patternFill patternType="solid">
          <x:bgColor rgb="FFFDECEC"/>
        </x:patternFill>
      </x:fill>
    </x:dxf>
    <x:dxf>
      <x:font>
        <x:b/>
        <x:color rgb="FFC62828"/>
      </x:font>
      <x:fill>
        <x:patternFill patternType="solid">
          <x:bgColor rgb="FFFDECEC"/>
        </x:patternFill>
      </x:fill>
    </x:dxf>
    <x:dxf>
      <x:font>
        <x:b/>
        <x:color rgb="FFA66A00"/>
      </x:font>
      <x:fill>
        <x:patternFill patternType="solid">
          <x:bgColor rgb="FFFFF4CC"/>
        </x:patternFill>
      </x:fill>
    </x:dxf>
    <x:dxf>
      <x:font>
        <x:b/>
        <x:color rgb="FFA66A00"/>
      </x:font>
      <x:fill>
        <x:patternFill patternType="solid">
          <x:bgColor rgb="FFFFF4CC"/>
        </x:patternFill>
      </x:fill>
    </x:dxf>
    <x:dxf>
      <x:font>
        <x:b/>
        <x:color rgb="FFA66A00"/>
      </x:font>
      <x:fill>
        <x:patternFill patternType="solid">
          <x:bgColor rgb="FFFFF4CC"/>
        </x:patternFill>
      </x:fill>
    </x:dxf>
    <x:dxf>
      <x:font>
        <x:b/>
        <x:color rgb="FFA66A00"/>
      </x:font>
      <x:fill>
        <x:patternFill patternType="solid">
          <x:bgColor rgb="FFFFF4CC"/>
        </x:patternFill>
      </x:fill>
    </x:dxf>
    <x:dxf>
      <x:font>
        <x:b/>
        <x:color rgb="FFA66A00"/>
      </x:font>
      <x:fill>
        <x:patternFill patternType="solid">
          <x:bgColor rgb="FFFFF4CC"/>
        </x:patternFill>
      </x:fill>
    </x:dxf>
    <x:dxf>
      <x:font>
        <x:b/>
        <x:color rgb="FFA66A00"/>
      </x:font>
      <x:fill>
        <x:patternFill patternType="solid">
          <x:bgColor rgb="FFFFF4CC"/>
        </x:patternFill>
      </x:fill>
    </x:dxf>
    <x:dxf>
      <x:font>
        <x:b/>
        <x:color rgb="FF16794D"/>
      </x:font>
      <x:fill>
        <x:patternFill patternType="solid">
          <x:bgColor rgb="FFEAF6F0"/>
        </x:patternFill>
      </x:fill>
    </x:dxf>
    <x:dxf>
      <x:font>
        <x:b/>
        <x:color rgb="FF16794D"/>
      </x:font>
      <x:fill>
        <x:patternFill patternType="solid">
          <x:bgColor rgb="FFEAF6F0"/>
        </x:patternFill>
      </x:fill>
    </x:dxf>
    <x:dxf>
      <x:font>
        <x:b/>
        <x:color rgb="FF16794D"/>
      </x:font>
      <x:fill>
        <x:patternFill patternType="solid">
          <x:bgColor rgb="FFEAF6F0"/>
        </x:patternFill>
      </x:fill>
    </x:dxf>
    <x:dxf>
      <x:font>
        <x:b/>
        <x:color rgb="FF16794D"/>
      </x:font>
      <x:fill>
        <x:patternFill patternType="solid">
          <x:bgColor rgb="FFEAF6F0"/>
        </x:patternFill>
      </x:fill>
    </x:dxf>
    <x:dxf>
      <x:font>
        <x:b/>
        <x:color rgb="FF16794D"/>
      </x:font>
      <x:fill>
        <x:patternFill patternType="solid">
          <x:bgColor rgb="FFEAF6F0"/>
        </x:patternFill>
      </x:fill>
    </x:dxf>
    <x:dxf>
      <x:font>
        <x:b/>
        <x:color rgb="FF60747D"/>
      </x:font>
      <x:fill>
        <x:patternFill patternType="solid">
          <x:bgColor rgb="FFF3F5F6"/>
        </x:patternFill>
      </x:fill>
    </x:dxf>
    <x:dxf>
      <x:font>
        <x:b/>
        <x:color rgb="FFC62828"/>
      </x:font>
      <x:fill>
        <x:patternFill patternType="solid">
          <x:bgColor rgb="FFFDECEC"/>
        </x:patternFill>
      </x:fill>
    </x:dxf>
    <x:dxf>
      <x:font>
        <x:b/>
        <x:color rgb="FFC62828"/>
      </x:font>
      <x:fill>
        <x:patternFill patternType="solid">
          <x:bgColor rgb="FFFDECEC"/>
        </x:patternFill>
      </x:fill>
    </x:dxf>
    <x:dxf>
      <x:font>
        <x:b/>
        <x:color rgb="FFC62828"/>
      </x:font>
      <x:fill>
        <x:patternFill patternType="solid">
          <x:bgColor rgb="FFFDECEC"/>
        </x:patternFill>
      </x:fill>
    </x:dxf>
    <x:dxf>
      <x:font>
        <x:b/>
        <x:color rgb="FFC62828"/>
      </x:font>
      <x:fill>
        <x:patternFill patternType="solid">
          <x:bgColor rgb="FFFDECEC"/>
        </x:patternFill>
      </x:fill>
    </x:dxf>
    <x:dxf>
      <x:font>
        <x:b/>
        <x:color rgb="FFC62828"/>
      </x:font>
      <x:fill>
        <x:patternFill patternType="solid">
          <x:bgColor rgb="FFFDECEC"/>
        </x:patternFill>
      </x:fill>
    </x:dxf>
    <x:dxf>
      <x:font>
        <x:b/>
        <x:color rgb="FFA66A00"/>
      </x:font>
      <x:fill>
        <x:patternFill patternType="solid">
          <x:bgColor rgb="FFFFF4CC"/>
        </x:patternFill>
      </x:fill>
    </x:dxf>
    <x:dxf>
      <x:font>
        <x:b/>
        <x:color rgb="FFA66A00"/>
      </x:font>
      <x:fill>
        <x:patternFill patternType="solid">
          <x:bgColor rgb="FFFFF4CC"/>
        </x:patternFill>
      </x:fill>
    </x:dxf>
    <x:dxf>
      <x:font>
        <x:b/>
        <x:color rgb="FFA66A00"/>
      </x:font>
      <x:fill>
        <x:patternFill patternType="solid">
          <x:bgColor rgb="FFFFF4CC"/>
        </x:patternFill>
      </x:fill>
    </x:dxf>
    <x:dxf>
      <x:font>
        <x:b/>
        <x:color rgb="FFA66A00"/>
      </x:font>
      <x:fill>
        <x:patternFill patternType="solid">
          <x:bgColor rgb="FFFFF4CC"/>
        </x:patternFill>
      </x:fill>
    </x:dxf>
    <x:dxf>
      <x:font>
        <x:b/>
        <x:color rgb="FFA66A00"/>
      </x:font>
      <x:fill>
        <x:patternFill patternType="solid">
          <x:bgColor rgb="FFFFF4CC"/>
        </x:patternFill>
      </x:fill>
    </x:dxf>
    <x:dxf>
      <x:font>
        <x:b/>
        <x:color rgb="FFA66A00"/>
      </x:font>
      <x:fill>
        <x:patternFill patternType="solid">
          <x:bgColor rgb="FFFFF4CC"/>
        </x:patternFill>
      </x:fill>
    </x:dxf>
    <x:dxf>
      <x:font>
        <x:b/>
        <x:color rgb="FF16794D"/>
      </x:font>
      <x:fill>
        <x:patternFill patternType="solid">
          <x:bgColor rgb="FFEAF6F0"/>
        </x:patternFill>
      </x:fill>
    </x:dxf>
    <x:dxf>
      <x:font>
        <x:b/>
        <x:color rgb="FF16794D"/>
      </x:font>
      <x:fill>
        <x:patternFill patternType="solid">
          <x:bgColor rgb="FFEAF6F0"/>
        </x:patternFill>
      </x:fill>
    </x:dxf>
    <x:dxf>
      <x:font>
        <x:b/>
        <x:color rgb="FF16794D"/>
      </x:font>
      <x:fill>
        <x:patternFill patternType="solid">
          <x:bgColor rgb="FFEAF6F0"/>
        </x:patternFill>
      </x:fill>
    </x:dxf>
    <x:dxf>
      <x:font>
        <x:b/>
        <x:color rgb="FF16794D"/>
      </x:font>
      <x:fill>
        <x:patternFill patternType="solid">
          <x:bgColor rgb="FFEAF6F0"/>
        </x:patternFill>
      </x:fill>
    </x:dxf>
    <x:dxf>
      <x:font>
        <x:b/>
        <x:color rgb="FF16794D"/>
      </x:font>
      <x:fill>
        <x:patternFill patternType="solid">
          <x:bgColor rgb="FFEAF6F0"/>
        </x:patternFill>
      </x:fill>
    </x:dxf>
    <x:dxf>
      <x:font>
        <x:b/>
        <x:color rgb="FF60747D"/>
      </x:font>
      <x:fill>
        <x:patternFill patternType="solid">
          <x:bgColor rgb="FFF3F5F6"/>
        </x:patternFill>
      </x:fill>
    </x:dxf>
    <x:dxf>
      <x:font>
        <x:b/>
        <x:color rgb="FFC62828"/>
      </x:font>
      <x:fill>
        <x:patternFill patternType="solid">
          <x:bgColor rgb="FFFDECEC"/>
        </x:patternFill>
      </x:fill>
    </x:dxf>
    <x:dxf>
      <x:font>
        <x:b/>
        <x:color rgb="FFC62828"/>
      </x:font>
      <x:fill>
        <x:patternFill patternType="solid">
          <x:bgColor rgb="FFFDECEC"/>
        </x:patternFill>
      </x:fill>
    </x:dxf>
    <x:dxf>
      <x:font>
        <x:b/>
        <x:color rgb="FFC62828"/>
      </x:font>
      <x:fill>
        <x:patternFill patternType="solid">
          <x:bgColor rgb="FFFDECEC"/>
        </x:patternFill>
      </x:fill>
    </x:dxf>
    <x:dxf>
      <x:font>
        <x:b/>
        <x:color rgb="FFC62828"/>
      </x:font>
      <x:fill>
        <x:patternFill patternType="solid">
          <x:bgColor rgb="FFFDECEC"/>
        </x:patternFill>
      </x:fill>
    </x:dxf>
    <x:dxf>
      <x:font>
        <x:b/>
        <x:color rgb="FFC62828"/>
      </x:font>
      <x:fill>
        <x:patternFill patternType="solid">
          <x:bgColor rgb="FFFDECEC"/>
        </x:patternFill>
      </x:fill>
    </x:dxf>
    <x:dxf>
      <x:font>
        <x:b/>
        <x:color rgb="FFA66A00"/>
      </x:font>
      <x:fill>
        <x:patternFill patternType="solid">
          <x:bgColor rgb="FFFFF4CC"/>
        </x:patternFill>
      </x:fill>
    </x:dxf>
    <x:dxf>
      <x:font>
        <x:b/>
        <x:color rgb="FFA66A00"/>
      </x:font>
      <x:fill>
        <x:patternFill patternType="solid">
          <x:bgColor rgb="FFFFF4CC"/>
        </x:patternFill>
      </x:fill>
    </x:dxf>
    <x:dxf>
      <x:font>
        <x:b/>
        <x:color rgb="FFA66A00"/>
      </x:font>
      <x:fill>
        <x:patternFill patternType="solid">
          <x:bgColor rgb="FFFFF4CC"/>
        </x:patternFill>
      </x:fill>
    </x:dxf>
    <x:dxf>
      <x:font>
        <x:b/>
        <x:color rgb="FFA66A00"/>
      </x:font>
      <x:fill>
        <x:patternFill patternType="solid">
          <x:bgColor rgb="FFFFF4CC"/>
        </x:patternFill>
      </x:fill>
    </x:dxf>
    <x:dxf>
      <x:font>
        <x:b/>
        <x:color rgb="FFA66A00"/>
      </x:font>
      <x:fill>
        <x:patternFill patternType="solid">
          <x:bgColor rgb="FFFFF4CC"/>
        </x:patternFill>
      </x:fill>
    </x:dxf>
    <x:dxf>
      <x:font>
        <x:b/>
        <x:color rgb="FFA66A00"/>
      </x:font>
      <x:fill>
        <x:patternFill patternType="solid">
          <x:bgColor rgb="FFFFF4CC"/>
        </x:patternFill>
      </x:fill>
    </x:dxf>
    <x:dxf>
      <x:font>
        <x:b/>
        <x:color rgb="FF16794D"/>
      </x:font>
      <x:fill>
        <x:patternFill patternType="solid">
          <x:bgColor rgb="FFEAF6F0"/>
        </x:patternFill>
      </x:fill>
    </x:dxf>
    <x:dxf>
      <x:font>
        <x:b/>
        <x:color rgb="FF16794D"/>
      </x:font>
      <x:fill>
        <x:patternFill patternType="solid">
          <x:bgColor rgb="FFEAF6F0"/>
        </x:patternFill>
      </x:fill>
    </x:dxf>
    <x:dxf>
      <x:font>
        <x:b/>
        <x:color rgb="FF16794D"/>
      </x:font>
      <x:fill>
        <x:patternFill patternType="solid">
          <x:bgColor rgb="FFEAF6F0"/>
        </x:patternFill>
      </x:fill>
    </x:dxf>
    <x:dxf>
      <x:font>
        <x:b/>
        <x:color rgb="FF16794D"/>
      </x:font>
      <x:fill>
        <x:patternFill patternType="solid">
          <x:bgColor rgb="FFEAF6F0"/>
        </x:patternFill>
      </x:fill>
    </x:dxf>
    <x:dxf>
      <x:font>
        <x:b/>
        <x:color rgb="FF16794D"/>
      </x:font>
      <x:fill>
        <x:patternFill patternType="solid">
          <x:bgColor rgb="FFEAF6F0"/>
        </x:patternFill>
      </x:fill>
    </x:dxf>
    <x:dxf>
      <x:font>
        <x:b/>
        <x:color rgb="FF60747D"/>
      </x:font>
      <x:fill>
        <x:patternFill patternType="solid">
          <x:bgColor rgb="FFF3F5F6"/>
        </x:patternFill>
      </x:fill>
    </x:dxf>
    <x:dxf>
      <x:font>
        <x:b/>
        <x:color rgb="FFC62828"/>
      </x:font>
      <x:fill>
        <x:patternFill patternType="solid">
          <x:bgColor rgb="FFFDECEC"/>
        </x:patternFill>
      </x:fill>
    </x:dxf>
    <x:dxf>
      <x:font>
        <x:b/>
        <x:color rgb="FFC62828"/>
      </x:font>
      <x:fill>
        <x:patternFill patternType="solid">
          <x:bgColor rgb="FFFDECEC"/>
        </x:patternFill>
      </x:fill>
    </x:dxf>
    <x:dxf>
      <x:font>
        <x:b/>
        <x:color rgb="FFC62828"/>
      </x:font>
      <x:fill>
        <x:patternFill patternType="solid">
          <x:bgColor rgb="FFFDECEC"/>
        </x:patternFill>
      </x:fill>
    </x:dxf>
    <x:dxf>
      <x:font>
        <x:b/>
        <x:color rgb="FFC62828"/>
      </x:font>
      <x:fill>
        <x:patternFill patternType="solid">
          <x:bgColor rgb="FFFDECEC"/>
        </x:patternFill>
      </x:fill>
    </x:dxf>
    <x:dxf>
      <x:font>
        <x:b/>
        <x:color rgb="FFC62828"/>
      </x:font>
      <x:fill>
        <x:patternFill patternType="solid">
          <x:bgColor rgb="FFFDECEC"/>
        </x:patternFill>
      </x:fill>
    </x:dxf>
    <x:dxf>
      <x:font>
        <x:b/>
        <x:color rgb="FFA66A00"/>
      </x:font>
      <x:fill>
        <x:patternFill patternType="solid">
          <x:bgColor rgb="FFFFF4CC"/>
        </x:patternFill>
      </x:fill>
    </x:dxf>
    <x:dxf>
      <x:font>
        <x:b/>
        <x:color rgb="FFA66A00"/>
      </x:font>
      <x:fill>
        <x:patternFill patternType="solid">
          <x:bgColor rgb="FFFFF4CC"/>
        </x:patternFill>
      </x:fill>
    </x:dxf>
    <x:dxf>
      <x:font>
        <x:b/>
        <x:color rgb="FFA66A00"/>
      </x:font>
      <x:fill>
        <x:patternFill patternType="solid">
          <x:bgColor rgb="FFFFF4CC"/>
        </x:patternFill>
      </x:fill>
    </x:dxf>
    <x:dxf>
      <x:font>
        <x:b/>
        <x:color rgb="FFA66A00"/>
      </x:font>
      <x:fill>
        <x:patternFill patternType="solid">
          <x:bgColor rgb="FFFFF4CC"/>
        </x:patternFill>
      </x:fill>
    </x:dxf>
    <x:dxf>
      <x:font>
        <x:b/>
        <x:color rgb="FFA66A00"/>
      </x:font>
      <x:fill>
        <x:patternFill patternType="solid">
          <x:bgColor rgb="FFFFF4CC"/>
        </x:patternFill>
      </x:fill>
    </x:dxf>
    <x:dxf>
      <x:font>
        <x:b/>
        <x:color rgb="FFA66A00"/>
      </x:font>
      <x:fill>
        <x:patternFill patternType="solid">
          <x:bgColor rgb="FFFFF4CC"/>
        </x:patternFill>
      </x:fill>
    </x:dxf>
    <x:dxf>
      <x:font>
        <x:b/>
        <x:color rgb="FF16794D"/>
      </x:font>
      <x:fill>
        <x:patternFill patternType="solid">
          <x:bgColor rgb="FFEAF6F0"/>
        </x:patternFill>
      </x:fill>
    </x:dxf>
    <x:dxf>
      <x:font>
        <x:b/>
        <x:color rgb="FF16794D"/>
      </x:font>
      <x:fill>
        <x:patternFill patternType="solid">
          <x:bgColor rgb="FFEAF6F0"/>
        </x:patternFill>
      </x:fill>
    </x:dxf>
    <x:dxf>
      <x:font>
        <x:b/>
        <x:color rgb="FF16794D"/>
      </x:font>
      <x:fill>
        <x:patternFill patternType="solid">
          <x:bgColor rgb="FFEAF6F0"/>
        </x:patternFill>
      </x:fill>
    </x:dxf>
    <x:dxf>
      <x:font>
        <x:b/>
        <x:color rgb="FF16794D"/>
      </x:font>
      <x:fill>
        <x:patternFill patternType="solid">
          <x:bgColor rgb="FFEAF6F0"/>
        </x:patternFill>
      </x:fill>
    </x:dxf>
    <x:dxf>
      <x:font>
        <x:b/>
        <x:color rgb="FF16794D"/>
      </x:font>
      <x:fill>
        <x:patternFill patternType="solid">
          <x:bgColor rgb="FFEAF6F0"/>
        </x:patternFill>
      </x:fill>
    </x:dxf>
    <x:dxf>
      <x:font>
        <x:b/>
        <x:color rgb="FF60747D"/>
      </x:font>
      <x:fill>
        <x:patternFill patternType="solid">
          <x:bgColor rgb="FFF3F5F6"/>
        </x:patternFill>
      </x:fill>
    </x:dxf>
    <x:dxf>
      <x:font>
        <x:b/>
        <x:color rgb="FFC62828"/>
      </x:font>
      <x:fill>
        <x:patternFill patternType="solid">
          <x:bgColor rgb="FFFDECEC"/>
        </x:patternFill>
      </x:fill>
    </x:dxf>
    <x:dxf>
      <x:font>
        <x:b/>
        <x:color rgb="FFC62828"/>
      </x:font>
      <x:fill>
        <x:patternFill patternType="solid">
          <x:bgColor rgb="FFFDECEC"/>
        </x:patternFill>
      </x:fill>
    </x:dxf>
    <x:dxf>
      <x:font>
        <x:b/>
        <x:color rgb="FFC62828"/>
      </x:font>
      <x:fill>
        <x:patternFill patternType="solid">
          <x:bgColor rgb="FFFDECEC"/>
        </x:patternFill>
      </x:fill>
    </x:dxf>
    <x:dxf>
      <x:font>
        <x:b/>
        <x:color rgb="FFC62828"/>
      </x:font>
      <x:fill>
        <x:patternFill patternType="solid">
          <x:bgColor rgb="FFFDECEC"/>
        </x:patternFill>
      </x:fill>
    </x:dxf>
    <x:dxf>
      <x:font>
        <x:b/>
        <x:color rgb="FFC62828"/>
      </x:font>
      <x:fill>
        <x:patternFill patternType="solid">
          <x:bgColor rgb="FFFDECEC"/>
        </x:patternFill>
      </x:fill>
    </x:dxf>
    <x:dxf>
      <x:font>
        <x:b/>
        <x:color rgb="FFA66A00"/>
      </x:font>
      <x:fill>
        <x:patternFill patternType="solid">
          <x:bgColor rgb="FFFFF4CC"/>
        </x:patternFill>
      </x:fill>
    </x:dxf>
    <x:dxf>
      <x:font>
        <x:b/>
        <x:color rgb="FFA66A00"/>
      </x:font>
      <x:fill>
        <x:patternFill patternType="solid">
          <x:bgColor rgb="FFFFF4CC"/>
        </x:patternFill>
      </x:fill>
    </x:dxf>
    <x:dxf>
      <x:font>
        <x:b/>
        <x:color rgb="FFA66A00"/>
      </x:font>
      <x:fill>
        <x:patternFill patternType="solid">
          <x:bgColor rgb="FFFFF4CC"/>
        </x:patternFill>
      </x:fill>
    </x:dxf>
    <x:dxf>
      <x:font>
        <x:b/>
        <x:color rgb="FFA66A00"/>
      </x:font>
      <x:fill>
        <x:patternFill patternType="solid">
          <x:bgColor rgb="FFFFF4CC"/>
        </x:patternFill>
      </x:fill>
    </x:dxf>
    <x:dxf>
      <x:font>
        <x:b/>
        <x:color rgb="FFA66A00"/>
      </x:font>
      <x:fill>
        <x:patternFill patternType="solid">
          <x:bgColor rgb="FFFFF4CC"/>
        </x:patternFill>
      </x:fill>
    </x:dxf>
    <x:dxf>
      <x:font>
        <x:b/>
        <x:color rgb="FFA66A00"/>
      </x:font>
      <x:fill>
        <x:patternFill patternType="solid">
          <x:bgColor rgb="FFFFF4CC"/>
        </x:patternFill>
      </x:fill>
    </x:dxf>
    <x:dxf>
      <x:font>
        <x:b/>
        <x:color rgb="FF16794D"/>
      </x:font>
      <x:fill>
        <x:patternFill patternType="solid">
          <x:bgColor rgb="FFEAF6F0"/>
        </x:patternFill>
      </x:fill>
    </x:dxf>
    <x:dxf>
      <x:font>
        <x:b/>
        <x:color rgb="FF16794D"/>
      </x:font>
      <x:fill>
        <x:patternFill patternType="solid">
          <x:bgColor rgb="FFEAF6F0"/>
        </x:patternFill>
      </x:fill>
    </x:dxf>
    <x:dxf>
      <x:font>
        <x:b/>
        <x:color rgb="FF16794D"/>
      </x:font>
      <x:fill>
        <x:patternFill patternType="solid">
          <x:bgColor rgb="FFEAF6F0"/>
        </x:patternFill>
      </x:fill>
    </x:dxf>
    <x:dxf>
      <x:font>
        <x:b/>
        <x:color rgb="FF16794D"/>
      </x:font>
      <x:fill>
        <x:patternFill patternType="solid">
          <x:bgColor rgb="FFEAF6F0"/>
        </x:patternFill>
      </x:fill>
    </x:dxf>
    <x:dxf>
      <x:font>
        <x:b/>
        <x:color rgb="FF16794D"/>
      </x:font>
      <x:fill>
        <x:patternFill patternType="solid">
          <x:bgColor rgb="FFEAF6F0"/>
        </x:patternFill>
      </x:fill>
    </x:dxf>
    <x:dxf>
      <x:font>
        <x:b/>
        <x:color rgb="FF60747D"/>
      </x:font>
      <x:fill>
        <x:patternFill patternType="solid">
          <x:bgColor rgb="FFF3F5F6"/>
        </x:patternFill>
      </x:fill>
    </x:dxf>
    <x:dxf>
      <x:font>
        <x:b/>
        <x:color rgb="FFC62828"/>
      </x:font>
      <x:fill>
        <x:patternFill patternType="solid">
          <x:bgColor rgb="FFFDECEC"/>
        </x:patternFill>
      </x:fill>
    </x:dxf>
    <x:dxf>
      <x:font>
        <x:b/>
        <x:color rgb="FFC62828"/>
      </x:font>
      <x:fill>
        <x:patternFill patternType="solid">
          <x:bgColor rgb="FFFDECEC"/>
        </x:patternFill>
      </x:fill>
    </x:dxf>
    <x:dxf>
      <x:font>
        <x:b/>
        <x:color rgb="FFC62828"/>
      </x:font>
      <x:fill>
        <x:patternFill patternType="solid">
          <x:bgColor rgb="FFFDECEC"/>
        </x:patternFill>
      </x:fill>
    </x:dxf>
    <x:dxf>
      <x:font>
        <x:b/>
        <x:color rgb="FFC62828"/>
      </x:font>
      <x:fill>
        <x:patternFill patternType="solid">
          <x:bgColor rgb="FFFDECEC"/>
        </x:patternFill>
      </x:fill>
    </x:dxf>
    <x:dxf>
      <x:font>
        <x:b/>
        <x:color rgb="FFC62828"/>
      </x:font>
      <x:fill>
        <x:patternFill patternType="solid">
          <x:bgColor rgb="FFFDECEC"/>
        </x:patternFill>
      </x:fill>
    </x:dxf>
    <x:dxf>
      <x:font>
        <x:b/>
        <x:color rgb="FFA66A00"/>
      </x:font>
      <x:fill>
        <x:patternFill patternType="solid">
          <x:bgColor rgb="FFFFF4CC"/>
        </x:patternFill>
      </x:fill>
    </x:dxf>
    <x:dxf>
      <x:font>
        <x:b/>
        <x:color rgb="FFA66A00"/>
      </x:font>
      <x:fill>
        <x:patternFill patternType="solid">
          <x:bgColor rgb="FFFFF4CC"/>
        </x:patternFill>
      </x:fill>
    </x:dxf>
    <x:dxf>
      <x:font>
        <x:b/>
        <x:color rgb="FFA66A00"/>
      </x:font>
      <x:fill>
        <x:patternFill patternType="solid">
          <x:bgColor rgb="FFFFF4CC"/>
        </x:patternFill>
      </x:fill>
    </x:dxf>
    <x:dxf>
      <x:font>
        <x:b/>
        <x:color rgb="FFA66A00"/>
      </x:font>
      <x:fill>
        <x:patternFill patternType="solid">
          <x:bgColor rgb="FFFFF4CC"/>
        </x:patternFill>
      </x:fill>
    </x:dxf>
    <x:dxf>
      <x:font>
        <x:b/>
        <x:color rgb="FFA66A00"/>
      </x:font>
      <x:fill>
        <x:patternFill patternType="solid">
          <x:bgColor rgb="FFFFF4CC"/>
        </x:patternFill>
      </x:fill>
    </x:dxf>
    <x:dxf>
      <x:font>
        <x:b/>
        <x:color rgb="FFA66A00"/>
      </x:font>
      <x:fill>
        <x:patternFill patternType="solid">
          <x:bgColor rgb="FFFFF4CC"/>
        </x:patternFill>
      </x:fill>
    </x:dxf>
    <x:dxf>
      <x:font>
        <x:b/>
        <x:color rgb="FF16794D"/>
      </x:font>
      <x:fill>
        <x:patternFill patternType="solid">
          <x:bgColor rgb="FFEAF6F0"/>
        </x:patternFill>
      </x:fill>
    </x:dxf>
    <x:dxf>
      <x:font>
        <x:b/>
        <x:color rgb="FF16794D"/>
      </x:font>
      <x:fill>
        <x:patternFill patternType="solid">
          <x:bgColor rgb="FFEAF6F0"/>
        </x:patternFill>
      </x:fill>
    </x:dxf>
    <x:dxf>
      <x:font>
        <x:b/>
        <x:color rgb="FF16794D"/>
      </x:font>
      <x:fill>
        <x:patternFill patternType="solid">
          <x:bgColor rgb="FFEAF6F0"/>
        </x:patternFill>
      </x:fill>
    </x:dxf>
    <x:dxf>
      <x:font>
        <x:b/>
        <x:color rgb="FF16794D"/>
      </x:font>
      <x:fill>
        <x:patternFill patternType="solid">
          <x:bgColor rgb="FFEAF6F0"/>
        </x:patternFill>
      </x:fill>
    </x:dxf>
    <x:dxf>
      <x:font>
        <x:b/>
        <x:color rgb="FF16794D"/>
      </x:font>
      <x:fill>
        <x:patternFill patternType="solid">
          <x:bgColor rgb="FFEAF6F0"/>
        </x:patternFill>
      </x:fill>
    </x:dxf>
    <x:dxf>
      <x:font>
        <x:b/>
        <x:color rgb="FF60747D"/>
      </x:font>
      <x:fill>
        <x:patternFill patternType="solid">
          <x:bgColor rgb="FFF3F5F6"/>
        </x:patternFill>
      </x:fill>
    </x:dxf>
    <x:dxf>
      <x:font>
        <x:b/>
        <x:color rgb="FFC62828"/>
      </x:font>
      <x:fill>
        <x:patternFill patternType="solid">
          <x:bgColor rgb="FFFDECEC"/>
        </x:patternFill>
      </x:fill>
    </x:dxf>
    <x:dxf>
      <x:font>
        <x:b/>
        <x:color rgb="FFC62828"/>
      </x:font>
      <x:fill>
        <x:patternFill patternType="solid">
          <x:bgColor rgb="FFFDECEC"/>
        </x:patternFill>
      </x:fill>
    </x:dxf>
    <x:dxf>
      <x:font>
        <x:b/>
        <x:color rgb="FFC62828"/>
      </x:font>
      <x:fill>
        <x:patternFill patternType="solid">
          <x:bgColor rgb="FFFDECEC"/>
        </x:patternFill>
      </x:fill>
    </x:dxf>
    <x:dxf>
      <x:font>
        <x:b/>
        <x:color rgb="FFC62828"/>
      </x:font>
      <x:fill>
        <x:patternFill patternType="solid">
          <x:bgColor rgb="FFFDECEC"/>
        </x:patternFill>
      </x:fill>
    </x:dxf>
    <x:dxf>
      <x:font>
        <x:b/>
        <x:color rgb="FFC62828"/>
      </x:font>
      <x:fill>
        <x:patternFill patternType="solid">
          <x:bgColor rgb="FFFDECEC"/>
        </x:patternFill>
      </x:fill>
    </x:dxf>
    <x:dxf>
      <x:font>
        <x:b/>
        <x:color rgb="FFA66A00"/>
      </x:font>
      <x:fill>
        <x:patternFill patternType="solid">
          <x:bgColor rgb="FFFFF4CC"/>
        </x:patternFill>
      </x:fill>
    </x:dxf>
    <x:dxf>
      <x:font>
        <x:b/>
        <x:color rgb="FFA66A00"/>
      </x:font>
      <x:fill>
        <x:patternFill patternType="solid">
          <x:bgColor rgb="FFFFF4CC"/>
        </x:patternFill>
      </x:fill>
    </x:dxf>
    <x:dxf>
      <x:font>
        <x:b/>
        <x:color rgb="FFA66A00"/>
      </x:font>
      <x:fill>
        <x:patternFill patternType="solid">
          <x:bgColor rgb="FFFFF4CC"/>
        </x:patternFill>
      </x:fill>
    </x:dxf>
    <x:dxf>
      <x:font>
        <x:b/>
        <x:color rgb="FFA66A00"/>
      </x:font>
      <x:fill>
        <x:patternFill patternType="solid">
          <x:bgColor rgb="FFFFF4CC"/>
        </x:patternFill>
      </x:fill>
    </x:dxf>
    <x:dxf>
      <x:font>
        <x:b/>
        <x:color rgb="FFA66A00"/>
      </x:font>
      <x:fill>
        <x:patternFill patternType="solid">
          <x:bgColor rgb="FFFFF4CC"/>
        </x:patternFill>
      </x:fill>
    </x:dxf>
    <x:dxf>
      <x:font>
        <x:b/>
        <x:color rgb="FFA66A00"/>
      </x:font>
      <x:fill>
        <x:patternFill patternType="solid">
          <x:bgColor rgb="FFFFF4CC"/>
        </x:patternFill>
      </x:fill>
    </x:dxf>
    <x:dxf>
      <x:font>
        <x:b/>
        <x:color rgb="FF16794D"/>
      </x:font>
      <x:fill>
        <x:patternFill patternType="solid">
          <x:bgColor rgb="FFEAF6F0"/>
        </x:patternFill>
      </x:fill>
    </x:dxf>
    <x:dxf>
      <x:font>
        <x:b/>
        <x:color rgb="FF16794D"/>
      </x:font>
      <x:fill>
        <x:patternFill patternType="solid">
          <x:bgColor rgb="FFEAF6F0"/>
        </x:patternFill>
      </x:fill>
    </x:dxf>
    <x:dxf>
      <x:font>
        <x:b/>
        <x:color rgb="FF16794D"/>
      </x:font>
      <x:fill>
        <x:patternFill patternType="solid">
          <x:bgColor rgb="FFEAF6F0"/>
        </x:patternFill>
      </x:fill>
    </x:dxf>
    <x:dxf>
      <x:font>
        <x:b/>
        <x:color rgb="FF16794D"/>
      </x:font>
      <x:fill>
        <x:patternFill patternType="solid">
          <x:bgColor rgb="FFEAF6F0"/>
        </x:patternFill>
      </x:fill>
    </x:dxf>
    <x:dxf>
      <x:font>
        <x:b/>
        <x:color rgb="FF16794D"/>
      </x:font>
      <x:fill>
        <x:patternFill patternType="solid">
          <x:bgColor rgb="FFEAF6F0"/>
        </x:patternFill>
      </x:fill>
    </x:dxf>
    <x:dxf>
      <x:font>
        <x:b/>
        <x:color rgb="FF60747D"/>
      </x:font>
      <x:fill>
        <x:patternFill patternType="solid">
          <x:bgColor rgb="FFF3F5F6"/>
        </x:patternFill>
      </x:fill>
    </x:dxf>
    <x:dxf>
      <x:font>
        <x:b/>
        <x:color rgb="FFC62828"/>
      </x:font>
      <x:fill>
        <x:patternFill patternType="solid">
          <x:bgColor rgb="FFFDECEC"/>
        </x:patternFill>
      </x:fill>
    </x:dxf>
    <x:dxf>
      <x:font>
        <x:b/>
        <x:color rgb="FFC62828"/>
      </x:font>
      <x:fill>
        <x:patternFill patternType="solid">
          <x:bgColor rgb="FFFDECEC"/>
        </x:patternFill>
      </x:fill>
    </x:dxf>
    <x:dxf>
      <x:font>
        <x:b/>
        <x:color rgb="FFC62828"/>
      </x:font>
      <x:fill>
        <x:patternFill patternType="solid">
          <x:bgColor rgb="FFFDECEC"/>
        </x:patternFill>
      </x:fill>
    </x:dxf>
    <x:dxf>
      <x:font>
        <x:b/>
        <x:color rgb="FFC62828"/>
      </x:font>
      <x:fill>
        <x:patternFill patternType="solid">
          <x:bgColor rgb="FFFDECEC"/>
        </x:patternFill>
      </x:fill>
    </x:dxf>
    <x:dxf>
      <x:font>
        <x:b/>
        <x:color rgb="FFC62828"/>
      </x:font>
      <x:fill>
        <x:patternFill patternType="solid">
          <x:bgColor rgb="FFFDECEC"/>
        </x:patternFill>
      </x:fill>
    </x:dxf>
    <x:dxf>
      <x:font>
        <x:b/>
        <x:color rgb="FFA66A00"/>
      </x:font>
      <x:fill>
        <x:patternFill patternType="solid">
          <x:bgColor rgb="FFFFF4CC"/>
        </x:patternFill>
      </x:fill>
    </x:dxf>
    <x:dxf>
      <x:font>
        <x:b/>
        <x:color rgb="FFA66A00"/>
      </x:font>
      <x:fill>
        <x:patternFill patternType="solid">
          <x:bgColor rgb="FFFFF4CC"/>
        </x:patternFill>
      </x:fill>
    </x:dxf>
    <x:dxf>
      <x:font>
        <x:b/>
        <x:color rgb="FFA66A00"/>
      </x:font>
      <x:fill>
        <x:patternFill patternType="solid">
          <x:bgColor rgb="FFFFF4CC"/>
        </x:patternFill>
      </x:fill>
    </x:dxf>
    <x:dxf>
      <x:font>
        <x:b/>
        <x:color rgb="FFA66A00"/>
      </x:font>
      <x:fill>
        <x:patternFill patternType="solid">
          <x:bgColor rgb="FFFFF4CC"/>
        </x:patternFill>
      </x:fill>
    </x:dxf>
    <x:dxf>
      <x:font>
        <x:b/>
        <x:color rgb="FFA66A00"/>
      </x:font>
      <x:fill>
        <x:patternFill patternType="solid">
          <x:bgColor rgb="FFFFF4CC"/>
        </x:patternFill>
      </x:fill>
    </x:dxf>
    <x:dxf>
      <x:font>
        <x:b/>
        <x:color rgb="FFA66A00"/>
      </x:font>
      <x:fill>
        <x:patternFill patternType="solid">
          <x:bgColor rgb="FFFFF4CC"/>
        </x:patternFill>
      </x:fill>
    </x:dxf>
    <x:dxf>
      <x:font>
        <x:b/>
        <x:color rgb="FF16794D"/>
      </x:font>
      <x:fill>
        <x:patternFill patternType="solid">
          <x:bgColor rgb="FFEAF6F0"/>
        </x:patternFill>
      </x:fill>
    </x:dxf>
    <x:dxf>
      <x:font>
        <x:b/>
        <x:color rgb="FF16794D"/>
      </x:font>
      <x:fill>
        <x:patternFill patternType="solid">
          <x:bgColor rgb="FFEAF6F0"/>
        </x:patternFill>
      </x:fill>
    </x:dxf>
    <x:dxf>
      <x:font>
        <x:b/>
        <x:color rgb="FF16794D"/>
      </x:font>
      <x:fill>
        <x:patternFill patternType="solid">
          <x:bgColor rgb="FFEAF6F0"/>
        </x:patternFill>
      </x:fill>
    </x:dxf>
    <x:dxf>
      <x:font>
        <x:b/>
        <x:color rgb="FF16794D"/>
      </x:font>
      <x:fill>
        <x:patternFill patternType="solid">
          <x:bgColor rgb="FFEAF6F0"/>
        </x:patternFill>
      </x:fill>
    </x:dxf>
    <x:dxf>
      <x:font>
        <x:b/>
        <x:color rgb="FF16794D"/>
      </x:font>
      <x:fill>
        <x:patternFill patternType="solid">
          <x:bgColor rgb="FFEAF6F0"/>
        </x:patternFill>
      </x:fill>
    </x:dxf>
    <x:dxf>
      <x:font>
        <x:b/>
        <x:color rgb="FF60747D"/>
      </x:font>
      <x:fill>
        <x:patternFill patternType="solid">
          <x:bgColor rgb="FFF3F5F6"/>
        </x:patternFill>
      </x:fill>
    </x:dxf>
    <x:dxf>
      <x:font>
        <x:b/>
        <x:color rgb="FFC62828"/>
      </x:font>
      <x:fill>
        <x:patternFill patternType="solid">
          <x:bgColor rgb="FFFDECEC"/>
        </x:patternFill>
      </x:fill>
    </x:dxf>
    <x:dxf>
      <x:font>
        <x:b/>
        <x:color rgb="FFC62828"/>
      </x:font>
      <x:fill>
        <x:patternFill patternType="solid">
          <x:bgColor rgb="FFFDECEC"/>
        </x:patternFill>
      </x:fill>
    </x:dxf>
    <x:dxf>
      <x:font>
        <x:b/>
        <x:color rgb="FFC62828"/>
      </x:font>
      <x:fill>
        <x:patternFill patternType="solid">
          <x:bgColor rgb="FFFDECEC"/>
        </x:patternFill>
      </x:fill>
    </x:dxf>
    <x:dxf>
      <x:font>
        <x:b/>
        <x:color rgb="FFC62828"/>
      </x:font>
      <x:fill>
        <x:patternFill patternType="solid">
          <x:bgColor rgb="FFFDECEC"/>
        </x:patternFill>
      </x:fill>
    </x:dxf>
    <x:dxf>
      <x:font>
        <x:b/>
        <x:color rgb="FFC62828"/>
      </x:font>
      <x:fill>
        <x:patternFill patternType="solid">
          <x:bgColor rgb="FFFDECEC"/>
        </x:patternFill>
      </x:fill>
    </x:dxf>
    <x:dxf>
      <x:font>
        <x:b/>
        <x:color rgb="FFA66A00"/>
      </x:font>
      <x:fill>
        <x:patternFill patternType="solid">
          <x:bgColor rgb="FFFFF4CC"/>
        </x:patternFill>
      </x:fill>
    </x:dxf>
    <x:dxf>
      <x:font>
        <x:b/>
        <x:color rgb="FFA66A00"/>
      </x:font>
      <x:fill>
        <x:patternFill patternType="solid">
          <x:bgColor rgb="FFFFF4CC"/>
        </x:patternFill>
      </x:fill>
    </x:dxf>
    <x:dxf>
      <x:font>
        <x:b/>
        <x:color rgb="FFA66A00"/>
      </x:font>
      <x:fill>
        <x:patternFill patternType="solid">
          <x:bgColor rgb="FFFFF4CC"/>
        </x:patternFill>
      </x:fill>
    </x:dxf>
    <x:dxf>
      <x:font>
        <x:b/>
        <x:color rgb="FFA66A00"/>
      </x:font>
      <x:fill>
        <x:patternFill patternType="solid">
          <x:bgColor rgb="FFFFF4CC"/>
        </x:patternFill>
      </x:fill>
    </x:dxf>
    <x:dxf>
      <x:font>
        <x:b/>
        <x:color rgb="FFA66A00"/>
      </x:font>
      <x:fill>
        <x:patternFill patternType="solid">
          <x:bgColor rgb="FFFFF4CC"/>
        </x:patternFill>
      </x:fill>
    </x:dxf>
    <x:dxf>
      <x:font>
        <x:b/>
        <x:color rgb="FFA66A00"/>
      </x:font>
      <x:fill>
        <x:patternFill patternType="solid">
          <x:bgColor rgb="FFFFF4CC"/>
        </x:patternFill>
      </x:fill>
    </x:dxf>
    <x:dxf>
      <x:font>
        <x:b/>
        <x:color rgb="FF16794D"/>
      </x:font>
      <x:fill>
        <x:patternFill patternType="solid">
          <x:bgColor rgb="FFEAF6F0"/>
        </x:patternFill>
      </x:fill>
    </x:dxf>
    <x:dxf>
      <x:font>
        <x:b/>
        <x:color rgb="FF16794D"/>
      </x:font>
      <x:fill>
        <x:patternFill patternType="solid">
          <x:bgColor rgb="FFEAF6F0"/>
        </x:patternFill>
      </x:fill>
    </x:dxf>
    <x:dxf>
      <x:font>
        <x:b/>
        <x:color rgb="FF16794D"/>
      </x:font>
      <x:fill>
        <x:patternFill patternType="solid">
          <x:bgColor rgb="FFEAF6F0"/>
        </x:patternFill>
      </x:fill>
    </x:dxf>
    <x:dxf>
      <x:font>
        <x:b/>
        <x:color rgb="FF16794D"/>
      </x:font>
      <x:fill>
        <x:patternFill patternType="solid">
          <x:bgColor rgb="FFEAF6F0"/>
        </x:patternFill>
      </x:fill>
    </x:dxf>
    <x:dxf>
      <x:font>
        <x:b/>
        <x:color rgb="FF16794D"/>
      </x:font>
      <x:fill>
        <x:patternFill patternType="solid">
          <x:bgColor rgb="FFEAF6F0"/>
        </x:patternFill>
      </x:fill>
    </x:dxf>
    <x:dxf>
      <x:font>
        <x:b/>
        <x:color rgb="FF60747D"/>
      </x:font>
      <x:fill>
        <x:patternFill patternType="solid">
          <x:bgColor rgb="FFF3F5F6"/>
        </x:patternFill>
      </x:fill>
    </x:dxf>
    <x:dxf>
      <x:font>
        <x:b/>
        <x:color rgb="FFC62828"/>
      </x:font>
      <x:fill>
        <x:patternFill patternType="solid">
          <x:bgColor rgb="FFFDECEC"/>
        </x:patternFill>
      </x:fill>
    </x:dxf>
    <x:dxf>
      <x:font>
        <x:b/>
        <x:color rgb="FFC62828"/>
      </x:font>
      <x:fill>
        <x:patternFill patternType="solid">
          <x:bgColor rgb="FFFDECEC"/>
        </x:patternFill>
      </x:fill>
    </x:dxf>
    <x:dxf>
      <x:font>
        <x:b/>
        <x:color rgb="FFC62828"/>
      </x:font>
      <x:fill>
        <x:patternFill patternType="solid">
          <x:bgColor rgb="FFFDECEC"/>
        </x:patternFill>
      </x:fill>
    </x:dxf>
    <x:dxf>
      <x:font>
        <x:b/>
        <x:color rgb="FFC62828"/>
      </x:font>
      <x:fill>
        <x:patternFill patternType="solid">
          <x:bgColor rgb="FFFDECEC"/>
        </x:patternFill>
      </x:fill>
    </x:dxf>
    <x:dxf>
      <x:font>
        <x:b/>
        <x:color rgb="FFC62828"/>
      </x:font>
      <x:fill>
        <x:patternFill patternType="solid">
          <x:bgColor rgb="FFFDECEC"/>
        </x:patternFill>
      </x:fill>
    </x:dxf>
    <x:dxf>
      <x:font>
        <x:b/>
        <x:color rgb="FFA66A00"/>
      </x:font>
      <x:fill>
        <x:patternFill patternType="solid">
          <x:bgColor rgb="FFFFF4CC"/>
        </x:patternFill>
      </x:fill>
    </x:dxf>
    <x:dxf>
      <x:font>
        <x:b/>
        <x:color rgb="FFA66A00"/>
      </x:font>
      <x:fill>
        <x:patternFill patternType="solid">
          <x:bgColor rgb="FFFFF4CC"/>
        </x:patternFill>
      </x:fill>
    </x:dxf>
    <x:dxf>
      <x:font>
        <x:b/>
        <x:color rgb="FFA66A00"/>
      </x:font>
      <x:fill>
        <x:patternFill patternType="solid">
          <x:bgColor rgb="FFFFF4CC"/>
        </x:patternFill>
      </x:fill>
    </x:dxf>
    <x:dxf>
      <x:font>
        <x:b/>
        <x:color rgb="FFA66A00"/>
      </x:font>
      <x:fill>
        <x:patternFill patternType="solid">
          <x:bgColor rgb="FFFFF4CC"/>
        </x:patternFill>
      </x:fill>
    </x:dxf>
    <x:dxf>
      <x:font>
        <x:b/>
        <x:color rgb="FFA66A00"/>
      </x:font>
      <x:fill>
        <x:patternFill patternType="solid">
          <x:bgColor rgb="FFFFF4CC"/>
        </x:patternFill>
      </x:fill>
    </x:dxf>
    <x:dxf>
      <x:font>
        <x:b/>
        <x:color rgb="FFA66A00"/>
      </x:font>
      <x:fill>
        <x:patternFill patternType="solid">
          <x:bgColor rgb="FFFFF4CC"/>
        </x:patternFill>
      </x:fill>
    </x:dxf>
    <x:dxf>
      <x:font>
        <x:b/>
        <x:color rgb="FF16794D"/>
      </x:font>
      <x:fill>
        <x:patternFill patternType="solid">
          <x:bgColor rgb="FFEAF6F0"/>
        </x:patternFill>
      </x:fill>
    </x:dxf>
    <x:dxf>
      <x:font>
        <x:b/>
        <x:color rgb="FF16794D"/>
      </x:font>
      <x:fill>
        <x:patternFill patternType="solid">
          <x:bgColor rgb="FFEAF6F0"/>
        </x:patternFill>
      </x:fill>
    </x:dxf>
    <x:dxf>
      <x:font>
        <x:b/>
        <x:color rgb="FF16794D"/>
      </x:font>
      <x:fill>
        <x:patternFill patternType="solid">
          <x:bgColor rgb="FFEAF6F0"/>
        </x:patternFill>
      </x:fill>
    </x:dxf>
    <x:dxf>
      <x:font>
        <x:b/>
        <x:color rgb="FF16794D"/>
      </x:font>
      <x:fill>
        <x:patternFill patternType="solid">
          <x:bgColor rgb="FFEAF6F0"/>
        </x:patternFill>
      </x:fill>
    </x:dxf>
    <x:dxf>
      <x:font>
        <x:b/>
        <x:color rgb="FF16794D"/>
      </x:font>
      <x:fill>
        <x:patternFill patternType="solid">
          <x:bgColor rgb="FFEAF6F0"/>
        </x:patternFill>
      </x:fill>
    </x:dxf>
    <x:dxf>
      <x:font>
        <x:b/>
        <x:color rgb="FF60747D"/>
      </x:font>
      <x:fill>
        <x:patternFill patternType="solid">
          <x:bgColor rgb="FFF3F5F6"/>
        </x:patternFill>
      </x:fill>
    </x:dxf>
    <x:dxf>
      <x:font>
        <x:b/>
        <x:color rgb="FFC62828"/>
      </x:font>
      <x:fill>
        <x:patternFill patternType="solid">
          <x:bgColor rgb="FFFDECEC"/>
        </x:patternFill>
      </x:fill>
    </x:dxf>
    <x:dxf>
      <x:font>
        <x:b/>
        <x:color rgb="FFC62828"/>
      </x:font>
      <x:fill>
        <x:patternFill patternType="solid">
          <x:bgColor rgb="FFFDECEC"/>
        </x:patternFill>
      </x:fill>
    </x:dxf>
    <x:dxf>
      <x:font>
        <x:b/>
        <x:color rgb="FFC62828"/>
      </x:font>
      <x:fill>
        <x:patternFill patternType="solid">
          <x:bgColor rgb="FFFDECEC"/>
        </x:patternFill>
      </x:fill>
    </x:dxf>
    <x:dxf>
      <x:font>
        <x:b/>
        <x:color rgb="FFC62828"/>
      </x:font>
      <x:fill>
        <x:patternFill patternType="solid">
          <x:bgColor rgb="FFFDECEC"/>
        </x:patternFill>
      </x:fill>
    </x:dxf>
    <x:dxf>
      <x:font>
        <x:b/>
        <x:color rgb="FFC62828"/>
      </x:font>
      <x:fill>
        <x:patternFill patternType="solid">
          <x:bgColor rgb="FFFDECEC"/>
        </x:patternFill>
      </x:fill>
    </x:dxf>
    <x:dxf>
      <x:font>
        <x:b/>
        <x:color rgb="FFA66A00"/>
      </x:font>
      <x:fill>
        <x:patternFill patternType="solid">
          <x:bgColor rgb="FFFFF4CC"/>
        </x:patternFill>
      </x:fill>
    </x:dxf>
    <x:dxf>
      <x:font>
        <x:b/>
        <x:color rgb="FFA66A00"/>
      </x:font>
      <x:fill>
        <x:patternFill patternType="solid">
          <x:bgColor rgb="FFFFF4CC"/>
        </x:patternFill>
      </x:fill>
    </x:dxf>
    <x:dxf>
      <x:font>
        <x:b/>
        <x:color rgb="FFA66A00"/>
      </x:font>
      <x:fill>
        <x:patternFill patternType="solid">
          <x:bgColor rgb="FFFFF4CC"/>
        </x:patternFill>
      </x:fill>
    </x:dxf>
    <x:dxf>
      <x:font>
        <x:b/>
        <x:color rgb="FFA66A00"/>
      </x:font>
      <x:fill>
        <x:patternFill patternType="solid">
          <x:bgColor rgb="FFFFF4CC"/>
        </x:patternFill>
      </x:fill>
    </x:dxf>
    <x:dxf>
      <x:font>
        <x:b/>
        <x:color rgb="FFA66A00"/>
      </x:font>
      <x:fill>
        <x:patternFill patternType="solid">
          <x:bgColor rgb="FFFFF4CC"/>
        </x:patternFill>
      </x:fill>
    </x:dxf>
    <x:dxf>
      <x:font>
        <x:b/>
        <x:color rgb="FFA66A00"/>
      </x:font>
      <x:fill>
        <x:patternFill patternType="solid">
          <x:bgColor rgb="FFFFF4CC"/>
        </x:patternFill>
      </x:fill>
    </x:dxf>
    <x:dxf>
      <x:font>
        <x:b/>
        <x:color rgb="FF16794D"/>
      </x:font>
      <x:fill>
        <x:patternFill patternType="solid">
          <x:bgColor rgb="FFEAF6F0"/>
        </x:patternFill>
      </x:fill>
    </x:dxf>
    <x:dxf>
      <x:font>
        <x:b/>
        <x:color rgb="FF16794D"/>
      </x:font>
      <x:fill>
        <x:patternFill patternType="solid">
          <x:bgColor rgb="FFEAF6F0"/>
        </x:patternFill>
      </x:fill>
    </x:dxf>
    <x:dxf>
      <x:font>
        <x:b/>
        <x:color rgb="FF16794D"/>
      </x:font>
      <x:fill>
        <x:patternFill patternType="solid">
          <x:bgColor rgb="FFEAF6F0"/>
        </x:patternFill>
      </x:fill>
    </x:dxf>
    <x:dxf>
      <x:font>
        <x:b/>
        <x:color rgb="FF16794D"/>
      </x:font>
      <x:fill>
        <x:patternFill patternType="solid">
          <x:bgColor rgb="FFEAF6F0"/>
        </x:patternFill>
      </x:fill>
    </x:dxf>
    <x:dxf>
      <x:font>
        <x:b/>
        <x:color rgb="FF16794D"/>
      </x:font>
      <x:fill>
        <x:patternFill patternType="solid">
          <x:bgColor rgb="FFEAF6F0"/>
        </x:patternFill>
      </x:fill>
    </x:dxf>
    <x:dxf>
      <x:font>
        <x:b/>
        <x:color rgb="FF60747D"/>
      </x:font>
      <x:fill>
        <x:patternFill patternType="solid">
          <x:bgColor rgb="FFF3F5F6"/>
        </x:patternFill>
      </x:fill>
    </x:dxf>
    <x:dxf>
      <x:font>
        <x:b/>
        <x:color rgb="FFC62828"/>
      </x:font>
      <x:fill>
        <x:patternFill patternType="solid">
          <x:bgColor rgb="FFFDECEC"/>
        </x:patternFill>
      </x:fill>
    </x:dxf>
    <x:dxf>
      <x:font>
        <x:b/>
        <x:color rgb="FFC62828"/>
      </x:font>
      <x:fill>
        <x:patternFill patternType="solid">
          <x:bgColor rgb="FFFDECEC"/>
        </x:patternFill>
      </x:fill>
    </x:dxf>
    <x:dxf>
      <x:font>
        <x:b/>
        <x:color rgb="FFC62828"/>
      </x:font>
      <x:fill>
        <x:patternFill patternType="solid">
          <x:bgColor rgb="FFFDECEC"/>
        </x:patternFill>
      </x:fill>
    </x:dxf>
    <x:dxf>
      <x:font>
        <x:b/>
        <x:color rgb="FFC62828"/>
      </x:font>
      <x:fill>
        <x:patternFill patternType="solid">
          <x:bgColor rgb="FFFDECEC"/>
        </x:patternFill>
      </x:fill>
    </x:dxf>
    <x:dxf>
      <x:font>
        <x:b/>
        <x:color rgb="FFC62828"/>
      </x:font>
      <x:fill>
        <x:patternFill patternType="solid">
          <x:bgColor rgb="FFFDECEC"/>
        </x:patternFill>
      </x:fill>
    </x:dxf>
    <x:dxf>
      <x:font>
        <x:b/>
        <x:color rgb="FFA66A00"/>
      </x:font>
      <x:fill>
        <x:patternFill patternType="solid">
          <x:bgColor rgb="FFFFF4CC"/>
        </x:patternFill>
      </x:fill>
    </x:dxf>
    <x:dxf>
      <x:font>
        <x:b/>
        <x:color rgb="FFA66A00"/>
      </x:font>
      <x:fill>
        <x:patternFill patternType="solid">
          <x:bgColor rgb="FFFFF4CC"/>
        </x:patternFill>
      </x:fill>
    </x:dxf>
    <x:dxf>
      <x:font>
        <x:b/>
        <x:color rgb="FFA66A00"/>
      </x:font>
      <x:fill>
        <x:patternFill patternType="solid">
          <x:bgColor rgb="FFFFF4CC"/>
        </x:patternFill>
      </x:fill>
    </x:dxf>
    <x:dxf>
      <x:font>
        <x:b/>
        <x:color rgb="FFA66A00"/>
      </x:font>
      <x:fill>
        <x:patternFill patternType="solid">
          <x:bgColor rgb="FFFFF4CC"/>
        </x:patternFill>
      </x:fill>
    </x:dxf>
    <x:dxf>
      <x:font>
        <x:b/>
        <x:color rgb="FFA66A00"/>
      </x:font>
      <x:fill>
        <x:patternFill patternType="solid">
          <x:bgColor rgb="FFFFF4CC"/>
        </x:patternFill>
      </x:fill>
    </x:dxf>
    <x:dxf>
      <x:font>
        <x:b/>
        <x:color rgb="FFA66A00"/>
      </x:font>
      <x:fill>
        <x:patternFill patternType="solid">
          <x:bgColor rgb="FFFFF4CC"/>
        </x:patternFill>
      </x:fill>
    </x:dxf>
    <x:dxf>
      <x:font>
        <x:b/>
        <x:color rgb="FF16794D"/>
      </x:font>
      <x:fill>
        <x:patternFill patternType="solid">
          <x:bgColor rgb="FFEAF6F0"/>
        </x:patternFill>
      </x:fill>
    </x:dxf>
    <x:dxf>
      <x:font>
        <x:b/>
        <x:color rgb="FF16794D"/>
      </x:font>
      <x:fill>
        <x:patternFill patternType="solid">
          <x:bgColor rgb="FFEAF6F0"/>
        </x:patternFill>
      </x:fill>
    </x:dxf>
    <x:dxf>
      <x:font>
        <x:b/>
        <x:color rgb="FF16794D"/>
      </x:font>
      <x:fill>
        <x:patternFill patternType="solid">
          <x:bgColor rgb="FFEAF6F0"/>
        </x:patternFill>
      </x:fill>
    </x:dxf>
    <x:dxf>
      <x:font>
        <x:b/>
        <x:color rgb="FF16794D"/>
      </x:font>
      <x:fill>
        <x:patternFill patternType="solid">
          <x:bgColor rgb="FFEAF6F0"/>
        </x:patternFill>
      </x:fill>
    </x:dxf>
    <x:dxf>
      <x:font>
        <x:b/>
        <x:color rgb="FF16794D"/>
      </x:font>
      <x:fill>
        <x:patternFill patternType="solid">
          <x:bgColor rgb="FFEAF6F0"/>
        </x:patternFill>
      </x:fill>
    </x:dxf>
    <x:dxf>
      <x:font>
        <x:b/>
        <x:color rgb="FF60747D"/>
      </x:font>
      <x:fill>
        <x:patternFill patternType="solid">
          <x:bgColor rgb="FFF3F5F6"/>
        </x:patternFill>
      </x:fill>
    </x:dxf>
    <x:dxf>
      <x:font>
        <x:b/>
        <x:color rgb="FFC62828"/>
      </x:font>
      <x:fill>
        <x:patternFill patternType="solid">
          <x:bgColor rgb="FFFDECEC"/>
        </x:patternFill>
      </x:fill>
    </x:dxf>
    <x:dxf>
      <x:font>
        <x:b/>
        <x:color rgb="FFC62828"/>
      </x:font>
      <x:fill>
        <x:patternFill patternType="solid">
          <x:bgColor rgb="FFFDECEC"/>
        </x:patternFill>
      </x:fill>
    </x:dxf>
    <x:dxf>
      <x:font>
        <x:b/>
        <x:color rgb="FFC62828"/>
      </x:font>
      <x:fill>
        <x:patternFill patternType="solid">
          <x:bgColor rgb="FFFDECEC"/>
        </x:patternFill>
      </x:fill>
    </x:dxf>
    <x:dxf>
      <x:font>
        <x:b/>
        <x:color rgb="FFC62828"/>
      </x:font>
      <x:fill>
        <x:patternFill patternType="solid">
          <x:bgColor rgb="FFFDECEC"/>
        </x:patternFill>
      </x:fill>
    </x:dxf>
    <x:dxf>
      <x:font>
        <x:b/>
        <x:color rgb="FFC62828"/>
      </x:font>
      <x:fill>
        <x:patternFill patternType="solid">
          <x:bgColor rgb="FFFDECEC"/>
        </x:patternFill>
      </x:fill>
    </x:dxf>
    <x:dxf>
      <x:font>
        <x:b/>
        <x:color rgb="FFA66A00"/>
      </x:font>
      <x:fill>
        <x:patternFill patternType="solid">
          <x:bgColor rgb="FFFFF4CC"/>
        </x:patternFill>
      </x:fill>
    </x:dxf>
    <x:dxf>
      <x:font>
        <x:b/>
        <x:color rgb="FFA66A00"/>
      </x:font>
      <x:fill>
        <x:patternFill patternType="solid">
          <x:bgColor rgb="FFFFF4CC"/>
        </x:patternFill>
      </x:fill>
    </x:dxf>
    <x:dxf>
      <x:font>
        <x:b/>
        <x:color rgb="FFA66A00"/>
      </x:font>
      <x:fill>
        <x:patternFill patternType="solid">
          <x:bgColor rgb="FFFFF4CC"/>
        </x:patternFill>
      </x:fill>
    </x:dxf>
    <x:dxf>
      <x:font>
        <x:b/>
        <x:color rgb="FFA66A00"/>
      </x:font>
      <x:fill>
        <x:patternFill patternType="solid">
          <x:bgColor rgb="FFFFF4CC"/>
        </x:patternFill>
      </x:fill>
    </x:dxf>
    <x:dxf>
      <x:font>
        <x:b/>
        <x:color rgb="FFA66A00"/>
      </x:font>
      <x:fill>
        <x:patternFill patternType="solid">
          <x:bgColor rgb="FFFFF4CC"/>
        </x:patternFill>
      </x:fill>
    </x:dxf>
    <x:dxf>
      <x:font>
        <x:b/>
        <x:color rgb="FFA66A00"/>
      </x:font>
      <x:fill>
        <x:patternFill patternType="solid">
          <x:bgColor rgb="FFFFF4CC"/>
        </x:patternFill>
      </x:fill>
    </x:dxf>
    <x:dxf>
      <x:font>
        <x:b/>
        <x:color rgb="FF16794D"/>
      </x:font>
      <x:fill>
        <x:patternFill patternType="solid">
          <x:bgColor rgb="FFEAF6F0"/>
        </x:patternFill>
      </x:fill>
    </x:dxf>
    <x:dxf>
      <x:font>
        <x:b/>
        <x:color rgb="FF16794D"/>
      </x:font>
      <x:fill>
        <x:patternFill patternType="solid">
          <x:bgColor rgb="FFEAF6F0"/>
        </x:patternFill>
      </x:fill>
    </x:dxf>
    <x:dxf>
      <x:font>
        <x:b/>
        <x:color rgb="FF16794D"/>
      </x:font>
      <x:fill>
        <x:patternFill patternType="solid">
          <x:bgColor rgb="FFEAF6F0"/>
        </x:patternFill>
      </x:fill>
    </x:dxf>
    <x:dxf>
      <x:font>
        <x:b/>
        <x:color rgb="FF16794D"/>
      </x:font>
      <x:fill>
        <x:patternFill patternType="solid">
          <x:bgColor rgb="FFEAF6F0"/>
        </x:patternFill>
      </x:fill>
    </x:dxf>
    <x:dxf>
      <x:font>
        <x:b/>
        <x:color rgb="FF16794D"/>
      </x:font>
      <x:fill>
        <x:patternFill patternType="solid">
          <x:bgColor rgb="FFEAF6F0"/>
        </x:patternFill>
      </x:fill>
    </x:dxf>
    <x:dxf>
      <x:font>
        <x:b/>
        <x:color rgb="FF60747D"/>
      </x:font>
      <x:fill>
        <x:patternFill patternType="solid">
          <x:bgColor rgb="FFF3F5F6"/>
        </x:patternFill>
      </x:fill>
    </x:dxf>
    <x:dxf>
      <x:font>
        <x:b/>
        <x:color rgb="FFC62828"/>
      </x:font>
      <x:fill>
        <x:patternFill patternType="solid">
          <x:bgColor rgb="FFFDECEC"/>
        </x:patternFill>
      </x:fill>
    </x:dxf>
    <x:dxf>
      <x:font>
        <x:b/>
        <x:color rgb="FFC62828"/>
      </x:font>
      <x:fill>
        <x:patternFill patternType="solid">
          <x:bgColor rgb="FFFDECEC"/>
        </x:patternFill>
      </x:fill>
    </x:dxf>
    <x:dxf>
      <x:font>
        <x:b/>
        <x:color rgb="FFC62828"/>
      </x:font>
      <x:fill>
        <x:patternFill patternType="solid">
          <x:bgColor rgb="FFFDECEC"/>
        </x:patternFill>
      </x:fill>
    </x:dxf>
    <x:dxf>
      <x:font>
        <x:b/>
        <x:color rgb="FFC62828"/>
      </x:font>
      <x:fill>
        <x:patternFill patternType="solid">
          <x:bgColor rgb="FFFDECEC"/>
        </x:patternFill>
      </x:fill>
    </x:dxf>
    <x:dxf>
      <x:font>
        <x:b/>
        <x:color rgb="FFC62828"/>
      </x:font>
      <x:fill>
        <x:patternFill patternType="solid">
          <x:bgColor rgb="FFFDECEC"/>
        </x:patternFill>
      </x:fill>
    </x:dxf>
    <x:dxf>
      <x:font>
        <x:b/>
        <x:color rgb="FFA66A00"/>
      </x:font>
      <x:fill>
        <x:patternFill patternType="solid">
          <x:bgColor rgb="FFFFF4CC"/>
        </x:patternFill>
      </x:fill>
    </x:dxf>
    <x:dxf>
      <x:font>
        <x:b/>
        <x:color rgb="FFA66A00"/>
      </x:font>
      <x:fill>
        <x:patternFill patternType="solid">
          <x:bgColor rgb="FFFFF4CC"/>
        </x:patternFill>
      </x:fill>
    </x:dxf>
    <x:dxf>
      <x:font>
        <x:b/>
        <x:color rgb="FFA66A00"/>
      </x:font>
      <x:fill>
        <x:patternFill patternType="solid">
          <x:bgColor rgb="FFFFF4CC"/>
        </x:patternFill>
      </x:fill>
    </x:dxf>
    <x:dxf>
      <x:font>
        <x:b/>
        <x:color rgb="FFA66A00"/>
      </x:font>
      <x:fill>
        <x:patternFill patternType="solid">
          <x:bgColor rgb="FFFFF4CC"/>
        </x:patternFill>
      </x:fill>
    </x:dxf>
    <x:dxf>
      <x:font>
        <x:b/>
        <x:color rgb="FFA66A00"/>
      </x:font>
      <x:fill>
        <x:patternFill patternType="solid">
          <x:bgColor rgb="FFFFF4CC"/>
        </x:patternFill>
      </x:fill>
    </x:dxf>
    <x:dxf>
      <x:font>
        <x:b/>
        <x:color rgb="FFA66A00"/>
      </x:font>
      <x:fill>
        <x:patternFill patternType="solid">
          <x:bgColor rgb="FFFFF4CC"/>
        </x:patternFill>
      </x:fill>
    </x:dxf>
    <x:dxf>
      <x:font>
        <x:b/>
        <x:color rgb="FF16794D"/>
      </x:font>
      <x:fill>
        <x:patternFill patternType="solid">
          <x:bgColor rgb="FFEAF6F0"/>
        </x:patternFill>
      </x:fill>
    </x:dxf>
    <x:dxf>
      <x:font>
        <x:b/>
        <x:color rgb="FF16794D"/>
      </x:font>
      <x:fill>
        <x:patternFill patternType="solid">
          <x:bgColor rgb="FFEAF6F0"/>
        </x:patternFill>
      </x:fill>
    </x:dxf>
    <x:dxf>
      <x:font>
        <x:b/>
        <x:color rgb="FF16794D"/>
      </x:font>
      <x:fill>
        <x:patternFill patternType="solid">
          <x:bgColor rgb="FFEAF6F0"/>
        </x:patternFill>
      </x:fill>
    </x:dxf>
    <x:dxf>
      <x:font>
        <x:b/>
        <x:color rgb="FF16794D"/>
      </x:font>
      <x:fill>
        <x:patternFill patternType="solid">
          <x:bgColor rgb="FFEAF6F0"/>
        </x:patternFill>
      </x:fill>
    </x:dxf>
    <x:dxf>
      <x:font>
        <x:b/>
        <x:color rgb="FF16794D"/>
      </x:font>
      <x:fill>
        <x:patternFill patternType="solid">
          <x:bgColor rgb="FFEAF6F0"/>
        </x:patternFill>
      </x:fill>
    </x:dxf>
    <x:dxf>
      <x:font>
        <x:b/>
        <x:color rgb="FF60747D"/>
      </x:font>
      <x:fill>
        <x:patternFill patternType="solid">
          <x:bgColor rgb="FFF3F5F6"/>
        </x:patternFill>
      </x:fill>
    </x:dxf>
    <x:dxf>
      <x:font>
        <x:b/>
        <x:color rgb="FFC62828"/>
      </x:font>
      <x:fill>
        <x:patternFill patternType="solid">
          <x:bgColor rgb="FFFDECEC"/>
        </x:patternFill>
      </x:fill>
    </x:dxf>
    <x:dxf>
      <x:font>
        <x:b/>
        <x:color rgb="FFC62828"/>
      </x:font>
      <x:fill>
        <x:patternFill patternType="solid">
          <x:bgColor rgb="FFFDECEC"/>
        </x:patternFill>
      </x:fill>
    </x:dxf>
    <x:dxf>
      <x:font>
        <x:b/>
        <x:color rgb="FFC62828"/>
      </x:font>
      <x:fill>
        <x:patternFill patternType="solid">
          <x:bgColor rgb="FFFDECEC"/>
        </x:patternFill>
      </x:fill>
    </x:dxf>
    <x:dxf>
      <x:font>
        <x:b/>
        <x:color rgb="FFC62828"/>
      </x:font>
      <x:fill>
        <x:patternFill patternType="solid">
          <x:bgColor rgb="FFFDECEC"/>
        </x:patternFill>
      </x:fill>
    </x:dxf>
    <x:dxf>
      <x:font>
        <x:b/>
        <x:color rgb="FFC62828"/>
      </x:font>
      <x:fill>
        <x:patternFill patternType="solid">
          <x:bgColor rgb="FFFDECEC"/>
        </x:patternFill>
      </x:fill>
    </x:dxf>
    <x:dxf>
      <x:font>
        <x:b/>
        <x:color rgb="FFA66A00"/>
      </x:font>
      <x:fill>
        <x:patternFill patternType="solid">
          <x:bgColor rgb="FFFFF4CC"/>
        </x:patternFill>
      </x:fill>
    </x:dxf>
    <x:dxf>
      <x:font>
        <x:b/>
        <x:color rgb="FFA66A00"/>
      </x:font>
      <x:fill>
        <x:patternFill patternType="solid">
          <x:bgColor rgb="FFFFF4CC"/>
        </x:patternFill>
      </x:fill>
    </x:dxf>
    <x:dxf>
      <x:font>
        <x:b/>
        <x:color rgb="FFA66A00"/>
      </x:font>
      <x:fill>
        <x:patternFill patternType="solid">
          <x:bgColor rgb="FFFFF4CC"/>
        </x:patternFill>
      </x:fill>
    </x:dxf>
    <x:dxf>
      <x:font>
        <x:b/>
        <x:color rgb="FFA66A00"/>
      </x:font>
      <x:fill>
        <x:patternFill patternType="solid">
          <x:bgColor rgb="FFFFF4CC"/>
        </x:patternFill>
      </x:fill>
    </x:dxf>
    <x:dxf>
      <x:font>
        <x:b/>
        <x:color rgb="FFA66A00"/>
      </x:font>
      <x:fill>
        <x:patternFill patternType="solid">
          <x:bgColor rgb="FFFFF4CC"/>
        </x:patternFill>
      </x:fill>
    </x:dxf>
    <x:dxf>
      <x:font>
        <x:b/>
        <x:color rgb="FFA66A00"/>
      </x:font>
      <x:fill>
        <x:patternFill patternType="solid">
          <x:bgColor rgb="FFFFF4CC"/>
        </x:patternFill>
      </x:fill>
    </x:dxf>
    <x:dxf>
      <x:font>
        <x:b/>
        <x:color rgb="FF16794D"/>
      </x:font>
      <x:fill>
        <x:patternFill patternType="solid">
          <x:bgColor rgb="FFEAF6F0"/>
        </x:patternFill>
      </x:fill>
    </x:dxf>
    <x:dxf>
      <x:font>
        <x:b/>
        <x:color rgb="FF16794D"/>
      </x:font>
      <x:fill>
        <x:patternFill patternType="solid">
          <x:bgColor rgb="FFEAF6F0"/>
        </x:patternFill>
      </x:fill>
    </x:dxf>
    <x:dxf>
      <x:font>
        <x:b/>
        <x:color rgb="FF16794D"/>
      </x:font>
      <x:fill>
        <x:patternFill patternType="solid">
          <x:bgColor rgb="FFEAF6F0"/>
        </x:patternFill>
      </x:fill>
    </x:dxf>
    <x:dxf>
      <x:font>
        <x:b/>
        <x:color rgb="FF16794D"/>
      </x:font>
      <x:fill>
        <x:patternFill patternType="solid">
          <x:bgColor rgb="FFEAF6F0"/>
        </x:patternFill>
      </x:fill>
    </x:dxf>
    <x:dxf>
      <x:font>
        <x:b/>
        <x:color rgb="FF16794D"/>
      </x:font>
      <x:fill>
        <x:patternFill patternType="solid">
          <x:bgColor rgb="FFEAF6F0"/>
        </x:patternFill>
      </x:fill>
    </x:dxf>
    <x:dxf>
      <x:font>
        <x:b/>
        <x:color rgb="FF60747D"/>
      </x:font>
      <x:fill>
        <x:patternFill patternType="solid">
          <x:bgColor rgb="FFF3F5F6"/>
        </x:patternFill>
      </x:fill>
    </x:dxf>
    <x:dxf>
      <x:font>
        <x:b/>
        <x:color rgb="FFC62828"/>
      </x:font>
      <x:fill>
        <x:patternFill patternType="solid">
          <x:bgColor rgb="FFFDECEC"/>
        </x:patternFill>
      </x:fill>
    </x:dxf>
    <x:dxf>
      <x:font>
        <x:b/>
        <x:color rgb="FFC62828"/>
      </x:font>
      <x:fill>
        <x:patternFill patternType="solid">
          <x:bgColor rgb="FFFDECEC"/>
        </x:patternFill>
      </x:fill>
    </x:dxf>
    <x:dxf>
      <x:font>
        <x:b/>
        <x:color rgb="FFC62828"/>
      </x:font>
      <x:fill>
        <x:patternFill patternType="solid">
          <x:bgColor rgb="FFFDECEC"/>
        </x:patternFill>
      </x:fill>
    </x:dxf>
    <x:dxf>
      <x:font>
        <x:b/>
        <x:color rgb="FFC62828"/>
      </x:font>
      <x:fill>
        <x:patternFill patternType="solid">
          <x:bgColor rgb="FFFDECEC"/>
        </x:patternFill>
      </x:fill>
    </x:dxf>
    <x:dxf>
      <x:font>
        <x:b/>
        <x:color rgb="FFC62828"/>
      </x:font>
      <x:fill>
        <x:patternFill patternType="solid">
          <x:bgColor rgb="FFFDECEC"/>
        </x:patternFill>
      </x:fill>
    </x:dxf>
    <x:dxf>
      <x:font>
        <x:b/>
        <x:color rgb="FFA66A00"/>
      </x:font>
      <x:fill>
        <x:patternFill patternType="solid">
          <x:bgColor rgb="FFFFF4CC"/>
        </x:patternFill>
      </x:fill>
    </x:dxf>
    <x:dxf>
      <x:font>
        <x:b/>
        <x:color rgb="FFA66A00"/>
      </x:font>
      <x:fill>
        <x:patternFill patternType="solid">
          <x:bgColor rgb="FFFFF4CC"/>
        </x:patternFill>
      </x:fill>
    </x:dxf>
    <x:dxf>
      <x:font>
        <x:b/>
        <x:color rgb="FFA66A00"/>
      </x:font>
      <x:fill>
        <x:patternFill patternType="solid">
          <x:bgColor rgb="FFFFF4CC"/>
        </x:patternFill>
      </x:fill>
    </x:dxf>
    <x:dxf>
      <x:font>
        <x:b/>
        <x:color rgb="FFA66A00"/>
      </x:font>
      <x:fill>
        <x:patternFill patternType="solid">
          <x:bgColor rgb="FFFFF4CC"/>
        </x:patternFill>
      </x:fill>
    </x:dxf>
    <x:dxf>
      <x:font>
        <x:b/>
        <x:color rgb="FFA66A00"/>
      </x:font>
      <x:fill>
        <x:patternFill patternType="solid">
          <x:bgColor rgb="FFFFF4CC"/>
        </x:patternFill>
      </x:fill>
    </x:dxf>
    <x:dxf>
      <x:font>
        <x:b/>
        <x:color rgb="FFA66A00"/>
      </x:font>
      <x:fill>
        <x:patternFill patternType="solid">
          <x:bgColor rgb="FFFFF4CC"/>
        </x:patternFill>
      </x:fill>
    </x:dxf>
    <x:dxf>
      <x:font>
        <x:b/>
        <x:color rgb="FF16794D"/>
      </x:font>
      <x:fill>
        <x:patternFill patternType="solid">
          <x:bgColor rgb="FFEAF6F0"/>
        </x:patternFill>
      </x:fill>
    </x:dxf>
    <x:dxf>
      <x:font>
        <x:b/>
        <x:color rgb="FF16794D"/>
      </x:font>
      <x:fill>
        <x:patternFill patternType="solid">
          <x:bgColor rgb="FFEAF6F0"/>
        </x:patternFill>
      </x:fill>
    </x:dxf>
    <x:dxf>
      <x:font>
        <x:b/>
        <x:color rgb="FF16794D"/>
      </x:font>
      <x:fill>
        <x:patternFill patternType="solid">
          <x:bgColor rgb="FFEAF6F0"/>
        </x:patternFill>
      </x:fill>
    </x:dxf>
    <x:dxf>
      <x:font>
        <x:b/>
        <x:color rgb="FF16794D"/>
      </x:font>
      <x:fill>
        <x:patternFill patternType="solid">
          <x:bgColor rgb="FFEAF6F0"/>
        </x:patternFill>
      </x:fill>
    </x:dxf>
    <x:dxf>
      <x:font>
        <x:b/>
        <x:color rgb="FF16794D"/>
      </x:font>
      <x:fill>
        <x:patternFill patternType="solid">
          <x:bgColor rgb="FFEAF6F0"/>
        </x:patternFill>
      </x:fill>
    </x:dxf>
    <x:dxf>
      <x:font>
        <x:b/>
        <x:color rgb="FF60747D"/>
      </x:font>
      <x:fill>
        <x:patternFill patternType="solid">
          <x:bgColor rgb="FFF3F5F6"/>
        </x:patternFill>
      </x:fill>
    </x:dxf>
    <x:dxf>
      <x:font>
        <x:b/>
        <x:color rgb="FFC62828"/>
      </x:font>
      <x:fill>
        <x:patternFill patternType="solid">
          <x:bgColor rgb="FFFDECEC"/>
        </x:patternFill>
      </x:fill>
    </x:dxf>
    <x:dxf>
      <x:font>
        <x:b/>
        <x:color rgb="FFC62828"/>
      </x:font>
      <x:fill>
        <x:patternFill patternType="solid">
          <x:bgColor rgb="FFFDECEC"/>
        </x:patternFill>
      </x:fill>
    </x:dxf>
    <x:dxf>
      <x:font>
        <x:b/>
        <x:color rgb="FFC62828"/>
      </x:font>
      <x:fill>
        <x:patternFill patternType="solid">
          <x:bgColor rgb="FFFDECEC"/>
        </x:patternFill>
      </x:fill>
    </x:dxf>
    <x:dxf>
      <x:font>
        <x:b/>
        <x:color rgb="FFC62828"/>
      </x:font>
      <x:fill>
        <x:patternFill patternType="solid">
          <x:bgColor rgb="FFFDECEC"/>
        </x:patternFill>
      </x:fill>
    </x:dxf>
    <x:dxf>
      <x:font>
        <x:b/>
        <x:color rgb="FFC62828"/>
      </x:font>
      <x:fill>
        <x:patternFill patternType="solid">
          <x:bgColor rgb="FFFDECEC"/>
        </x:patternFill>
      </x:fill>
    </x:dxf>
    <x:dxf>
      <x:font>
        <x:b/>
        <x:color rgb="FFA66A00"/>
      </x:font>
      <x:fill>
        <x:patternFill patternType="solid">
          <x:bgColor rgb="FFFFF4CC"/>
        </x:patternFill>
      </x:fill>
    </x:dxf>
    <x:dxf>
      <x:font>
        <x:b/>
        <x:color rgb="FFA66A00"/>
      </x:font>
      <x:fill>
        <x:patternFill patternType="solid">
          <x:bgColor rgb="FFFFF4CC"/>
        </x:patternFill>
      </x:fill>
    </x:dxf>
    <x:dxf>
      <x:font>
        <x:b/>
        <x:color rgb="FFA66A00"/>
      </x:font>
      <x:fill>
        <x:patternFill patternType="solid">
          <x:bgColor rgb="FFFFF4CC"/>
        </x:patternFill>
      </x:fill>
    </x:dxf>
    <x:dxf>
      <x:font>
        <x:b/>
        <x:color rgb="FFA66A00"/>
      </x:font>
      <x:fill>
        <x:patternFill patternType="solid">
          <x:bgColor rgb="FFFFF4CC"/>
        </x:patternFill>
      </x:fill>
    </x:dxf>
    <x:dxf>
      <x:font>
        <x:b/>
        <x:color rgb="FFA66A00"/>
      </x:font>
      <x:fill>
        <x:patternFill patternType="solid">
          <x:bgColor rgb="FFFFF4CC"/>
        </x:patternFill>
      </x:fill>
    </x:dxf>
    <x:dxf>
      <x:font>
        <x:b/>
        <x:color rgb="FFA66A00"/>
      </x:font>
      <x:fill>
        <x:patternFill patternType="solid">
          <x:bgColor rgb="FFFFF4CC"/>
        </x:patternFill>
      </x:fill>
    </x:dxf>
    <x:dxf>
      <x:font>
        <x:b/>
        <x:color rgb="FF16794D"/>
      </x:font>
      <x:fill>
        <x:patternFill patternType="solid">
          <x:bgColor rgb="FFEAF6F0"/>
        </x:patternFill>
      </x:fill>
    </x:dxf>
    <x:dxf>
      <x:font>
        <x:b/>
        <x:color rgb="FF16794D"/>
      </x:font>
      <x:fill>
        <x:patternFill patternType="solid">
          <x:bgColor rgb="FFEAF6F0"/>
        </x:patternFill>
      </x:fill>
    </x:dxf>
    <x:dxf>
      <x:font>
        <x:b/>
        <x:color rgb="FF16794D"/>
      </x:font>
      <x:fill>
        <x:patternFill patternType="solid">
          <x:bgColor rgb="FFEAF6F0"/>
        </x:patternFill>
      </x:fill>
    </x:dxf>
    <x:dxf>
      <x:font>
        <x:b/>
        <x:color rgb="FF16794D"/>
      </x:font>
      <x:fill>
        <x:patternFill patternType="solid">
          <x:bgColor rgb="FFEAF6F0"/>
        </x:patternFill>
      </x:fill>
    </x:dxf>
    <x:dxf>
      <x:font>
        <x:b/>
        <x:color rgb="FF16794D"/>
      </x:font>
      <x:fill>
        <x:patternFill patternType="solid">
          <x:bgColor rgb="FFEAF6F0"/>
        </x:patternFill>
      </x:fill>
    </x:dxf>
    <x:dxf>
      <x:font>
        <x:b/>
        <x:color rgb="FF60747D"/>
      </x:font>
      <x:fill>
        <x:patternFill patternType="solid">
          <x:bgColor rgb="FFF3F5F6"/>
        </x:patternFill>
      </x:fill>
    </x:dxf>
    <x:dxf>
      <x:font>
        <x:b/>
        <x:color rgb="FFC62828"/>
      </x:font>
      <x:fill>
        <x:patternFill patternType="solid">
          <x:bgColor rgb="FFFDECEC"/>
        </x:patternFill>
      </x:fill>
    </x:dxf>
    <x:dxf>
      <x:font>
        <x:b/>
        <x:color rgb="FFC62828"/>
      </x:font>
      <x:fill>
        <x:patternFill patternType="solid">
          <x:bgColor rgb="FFFDECEC"/>
        </x:patternFill>
      </x:fill>
    </x:dxf>
    <x:dxf>
      <x:font>
        <x:b/>
        <x:color rgb="FFC62828"/>
      </x:font>
      <x:fill>
        <x:patternFill patternType="solid">
          <x:bgColor rgb="FFFDECEC"/>
        </x:patternFill>
      </x:fill>
    </x:dxf>
    <x:dxf>
      <x:font>
        <x:b/>
        <x:color rgb="FFC62828"/>
      </x:font>
      <x:fill>
        <x:patternFill patternType="solid">
          <x:bgColor rgb="FFFDECEC"/>
        </x:patternFill>
      </x:fill>
    </x:dxf>
    <x:dxf>
      <x:font>
        <x:b/>
        <x:color rgb="FFC62828"/>
      </x:font>
      <x:fill>
        <x:patternFill patternType="solid">
          <x:bgColor rgb="FFFDECEC"/>
        </x:patternFill>
      </x:fill>
    </x:dxf>
    <x:dxf>
      <x:font>
        <x:b/>
        <x:color rgb="FFA66A00"/>
      </x:font>
      <x:fill>
        <x:patternFill patternType="solid">
          <x:bgColor rgb="FFFFF4CC"/>
        </x:patternFill>
      </x:fill>
    </x:dxf>
    <x:dxf>
      <x:font>
        <x:b/>
        <x:color rgb="FFA66A00"/>
      </x:font>
      <x:fill>
        <x:patternFill patternType="solid">
          <x:bgColor rgb="FFFFF4CC"/>
        </x:patternFill>
      </x:fill>
    </x:dxf>
    <x:dxf>
      <x:font>
        <x:b/>
        <x:color rgb="FFA66A00"/>
      </x:font>
      <x:fill>
        <x:patternFill patternType="solid">
          <x:bgColor rgb="FFFFF4CC"/>
        </x:patternFill>
      </x:fill>
    </x:dxf>
    <x:dxf>
      <x:font>
        <x:b/>
        <x:color rgb="FFA66A00"/>
      </x:font>
      <x:fill>
        <x:patternFill patternType="solid">
          <x:bgColor rgb="FFFFF4CC"/>
        </x:patternFill>
      </x:fill>
    </x:dxf>
    <x:dxf>
      <x:font>
        <x:b/>
        <x:color rgb="FFA66A00"/>
      </x:font>
      <x:fill>
        <x:patternFill patternType="solid">
          <x:bgColor rgb="FFFFF4CC"/>
        </x:patternFill>
      </x:fill>
    </x:dxf>
    <x:dxf>
      <x:font>
        <x:b/>
        <x:color rgb="FFA66A00"/>
      </x:font>
      <x:fill>
        <x:patternFill patternType="solid">
          <x:bgColor rgb="FFFFF4CC"/>
        </x:patternFill>
      </x:fill>
    </x:dxf>
    <x:dxf>
      <x:font>
        <x:b/>
        <x:color rgb="FF16794D"/>
      </x:font>
      <x:fill>
        <x:patternFill patternType="solid">
          <x:bgColor rgb="FFEAF6F0"/>
        </x:patternFill>
      </x:fill>
    </x:dxf>
    <x:dxf>
      <x:font>
        <x:b/>
        <x:color rgb="FF16794D"/>
      </x:font>
      <x:fill>
        <x:patternFill patternType="solid">
          <x:bgColor rgb="FFEAF6F0"/>
        </x:patternFill>
      </x:fill>
    </x:dxf>
    <x:dxf>
      <x:font>
        <x:b/>
        <x:color rgb="FF16794D"/>
      </x:font>
      <x:fill>
        <x:patternFill patternType="solid">
          <x:bgColor rgb="FFEAF6F0"/>
        </x:patternFill>
      </x:fill>
    </x:dxf>
    <x:dxf>
      <x:font>
        <x:b/>
        <x:color rgb="FF16794D"/>
      </x:font>
      <x:fill>
        <x:patternFill patternType="solid">
          <x:bgColor rgb="FFEAF6F0"/>
        </x:patternFill>
      </x:fill>
    </x:dxf>
    <x:dxf>
      <x:font>
        <x:b/>
        <x:color rgb="FF16794D"/>
      </x:font>
      <x:fill>
        <x:patternFill patternType="solid">
          <x:bgColor rgb="FFEAF6F0"/>
        </x:patternFill>
      </x:fill>
    </x:dxf>
    <x:dxf>
      <x:font>
        <x:b/>
        <x:color rgb="FF60747D"/>
      </x:font>
      <x:fill>
        <x:patternFill patternType="solid">
          <x:bgColor rgb="FFF3F5F6"/>
        </x:patternFill>
      </x:fill>
    </x:dxf>
    <x:dxf>
      <x:font>
        <x:b/>
        <x:color rgb="FFC62828"/>
      </x:font>
      <x:fill>
        <x:patternFill patternType="solid">
          <x:bgColor rgb="FFFDECEC"/>
        </x:patternFill>
      </x:fill>
    </x:dxf>
    <x:dxf>
      <x:font>
        <x:b/>
        <x:color rgb="FFC62828"/>
      </x:font>
      <x:fill>
        <x:patternFill patternType="solid">
          <x:bgColor rgb="FFFDECEC"/>
        </x:patternFill>
      </x:fill>
    </x:dxf>
    <x:dxf>
      <x:font>
        <x:b/>
        <x:color rgb="FFC62828"/>
      </x:font>
      <x:fill>
        <x:patternFill patternType="solid">
          <x:bgColor rgb="FFFDECEC"/>
        </x:patternFill>
      </x:fill>
    </x:dxf>
    <x:dxf>
      <x:font>
        <x:b/>
        <x:color rgb="FFC62828"/>
      </x:font>
      <x:fill>
        <x:patternFill patternType="solid">
          <x:bgColor rgb="FFFDECEC"/>
        </x:patternFill>
      </x:fill>
    </x:dxf>
    <x:dxf>
      <x:font>
        <x:b/>
        <x:color rgb="FFC62828"/>
      </x:font>
      <x:fill>
        <x:patternFill patternType="solid">
          <x:bgColor rgb="FFFDECEC"/>
        </x:patternFill>
      </x:fill>
    </x:dxf>
    <x:dxf>
      <x:font>
        <x:b/>
        <x:color rgb="FFA66A00"/>
      </x:font>
      <x:fill>
        <x:patternFill patternType="solid">
          <x:bgColor rgb="FFFFF4CC"/>
        </x:patternFill>
      </x:fill>
    </x:dxf>
    <x:dxf>
      <x:font>
        <x:b/>
        <x:color rgb="FFA66A00"/>
      </x:font>
      <x:fill>
        <x:patternFill patternType="solid">
          <x:bgColor rgb="FFFFF4CC"/>
        </x:patternFill>
      </x:fill>
    </x:dxf>
    <x:dxf>
      <x:font>
        <x:b/>
        <x:color rgb="FFA66A00"/>
      </x:font>
      <x:fill>
        <x:patternFill patternType="solid">
          <x:bgColor rgb="FFFFF4CC"/>
        </x:patternFill>
      </x:fill>
    </x:dxf>
    <x:dxf>
      <x:font>
        <x:b/>
        <x:color rgb="FFA66A00"/>
      </x:font>
      <x:fill>
        <x:patternFill patternType="solid">
          <x:bgColor rgb="FFFFF4CC"/>
        </x:patternFill>
      </x:fill>
    </x:dxf>
    <x:dxf>
      <x:font>
        <x:b/>
        <x:color rgb="FFA66A00"/>
      </x:font>
      <x:fill>
        <x:patternFill patternType="solid">
          <x:bgColor rgb="FFFFF4CC"/>
        </x:patternFill>
      </x:fill>
    </x:dxf>
    <x:dxf>
      <x:font>
        <x:b/>
        <x:color rgb="FFA66A00"/>
      </x:font>
      <x:fill>
        <x:patternFill patternType="solid">
          <x:bgColor rgb="FFFFF4CC"/>
        </x:patternFill>
      </x:fill>
    </x:dxf>
    <x:dxf>
      <x:font>
        <x:b/>
        <x:color rgb="FF16794D"/>
      </x:font>
      <x:fill>
        <x:patternFill patternType="solid">
          <x:bgColor rgb="FFEAF6F0"/>
        </x:patternFill>
      </x:fill>
    </x:dxf>
    <x:dxf>
      <x:font>
        <x:b/>
        <x:color rgb="FF16794D"/>
      </x:font>
      <x:fill>
        <x:patternFill patternType="solid">
          <x:bgColor rgb="FFEAF6F0"/>
        </x:patternFill>
      </x:fill>
    </x:dxf>
    <x:dxf>
      <x:font>
        <x:b/>
        <x:color rgb="FF16794D"/>
      </x:font>
      <x:fill>
        <x:patternFill patternType="solid">
          <x:bgColor rgb="FFEAF6F0"/>
        </x:patternFill>
      </x:fill>
    </x:dxf>
    <x:dxf>
      <x:font>
        <x:b/>
        <x:color rgb="FF16794D"/>
      </x:font>
      <x:fill>
        <x:patternFill patternType="solid">
          <x:bgColor rgb="FFEAF6F0"/>
        </x:patternFill>
      </x:fill>
    </x:dxf>
    <x:dxf>
      <x:font>
        <x:b/>
        <x:color rgb="FF16794D"/>
      </x:font>
      <x:fill>
        <x:patternFill patternType="solid">
          <x:bgColor rgb="FFEAF6F0"/>
        </x:patternFill>
      </x:fill>
    </x:dxf>
    <x:dxf>
      <x:font>
        <x:b/>
        <x:color rgb="FF60747D"/>
      </x:font>
      <x:fill>
        <x:patternFill patternType="solid">
          <x:bgColor rgb="FFF3F5F6"/>
        </x:patternFill>
      </x:fill>
    </x:dxf>
    <x:dxf>
      <x:font>
        <x:b/>
        <x:color rgb="FFC62828"/>
      </x:font>
      <x:fill>
        <x:patternFill patternType="solid">
          <x:bgColor rgb="FFFDECEC"/>
        </x:patternFill>
      </x:fill>
    </x:dxf>
    <x:dxf>
      <x:font>
        <x:b/>
        <x:color rgb="FFC62828"/>
      </x:font>
      <x:fill>
        <x:patternFill patternType="solid">
          <x:bgColor rgb="FFFDECEC"/>
        </x:patternFill>
      </x:fill>
    </x:dxf>
    <x:dxf>
      <x:font>
        <x:b/>
        <x:color rgb="FFC62828"/>
      </x:font>
      <x:fill>
        <x:patternFill patternType="solid">
          <x:bgColor rgb="FFFDECEC"/>
        </x:patternFill>
      </x:fill>
    </x:dxf>
    <x:dxf>
      <x:font>
        <x:b/>
        <x:color rgb="FFC62828"/>
      </x:font>
      <x:fill>
        <x:patternFill patternType="solid">
          <x:bgColor rgb="FFFDECEC"/>
        </x:patternFill>
      </x:fill>
    </x:dxf>
    <x:dxf>
      <x:font>
        <x:b/>
        <x:color rgb="FFC62828"/>
      </x:font>
      <x:fill>
        <x:patternFill patternType="solid">
          <x:bgColor rgb="FFFDECEC"/>
        </x:patternFill>
      </x:fill>
    </x:dxf>
    <x:dxf>
      <x:font>
        <x:b/>
        <x:color rgb="FFA66A00"/>
      </x:font>
      <x:fill>
        <x:patternFill patternType="solid">
          <x:bgColor rgb="FFFFF4CC"/>
        </x:patternFill>
      </x:fill>
    </x:dxf>
    <x:dxf>
      <x:font>
        <x:b/>
        <x:color rgb="FFA66A00"/>
      </x:font>
      <x:fill>
        <x:patternFill patternType="solid">
          <x:bgColor rgb="FFFFF4CC"/>
        </x:patternFill>
      </x:fill>
    </x:dxf>
    <x:dxf>
      <x:font>
        <x:b/>
        <x:color rgb="FFA66A00"/>
      </x:font>
      <x:fill>
        <x:patternFill patternType="solid">
          <x:bgColor rgb="FFFFF4CC"/>
        </x:patternFill>
      </x:fill>
    </x:dxf>
    <x:dxf>
      <x:font>
        <x:b/>
        <x:color rgb="FFA66A00"/>
      </x:font>
      <x:fill>
        <x:patternFill patternType="solid">
          <x:bgColor rgb="FFFFF4CC"/>
        </x:patternFill>
      </x:fill>
    </x:dxf>
    <x:dxf>
      <x:font>
        <x:b/>
        <x:color rgb="FFA66A00"/>
      </x:font>
      <x:fill>
        <x:patternFill patternType="solid">
          <x:bgColor rgb="FFFFF4CC"/>
        </x:patternFill>
      </x:fill>
    </x:dxf>
    <x:dxf>
      <x:font>
        <x:b/>
        <x:color rgb="FFA66A00"/>
      </x:font>
      <x:fill>
        <x:patternFill patternType="solid">
          <x:bgColor rgb="FFFFF4CC"/>
        </x:patternFill>
      </x:fill>
    </x:dxf>
    <x:dxf>
      <x:font>
        <x:b/>
        <x:color rgb="FF16794D"/>
      </x:font>
      <x:fill>
        <x:patternFill patternType="solid">
          <x:bgColor rgb="FFEAF6F0"/>
        </x:patternFill>
      </x:fill>
    </x:dxf>
    <x:dxf>
      <x:font>
        <x:b/>
        <x:color rgb="FF16794D"/>
      </x:font>
      <x:fill>
        <x:patternFill patternType="solid">
          <x:bgColor rgb="FFEAF6F0"/>
        </x:patternFill>
      </x:fill>
    </x:dxf>
    <x:dxf>
      <x:font>
        <x:b/>
        <x:color rgb="FF16794D"/>
      </x:font>
      <x:fill>
        <x:patternFill patternType="solid">
          <x:bgColor rgb="FFEAF6F0"/>
        </x:patternFill>
      </x:fill>
    </x:dxf>
    <x:dxf>
      <x:font>
        <x:b/>
        <x:color rgb="FF16794D"/>
      </x:font>
      <x:fill>
        <x:patternFill patternType="solid">
          <x:bgColor rgb="FFEAF6F0"/>
        </x:patternFill>
      </x:fill>
    </x:dxf>
    <x:dxf>
      <x:font>
        <x:b/>
        <x:color rgb="FF16794D"/>
      </x:font>
      <x:fill>
        <x:patternFill patternType="solid">
          <x:bgColor rgb="FFEAF6F0"/>
        </x:patternFill>
      </x:fill>
    </x:dxf>
    <x:dxf>
      <x:font>
        <x:b/>
        <x:color rgb="FF60747D"/>
      </x:font>
      <x:fill>
        <x:patternFill patternType="solid">
          <x:bgColor rgb="FFF3F5F6"/>
        </x:patternFill>
      </x:fill>
    </x:dxf>
    <x:dxf>
      <x:font>
        <x:b/>
        <x:color rgb="FFC62828"/>
      </x:font>
      <x:fill>
        <x:patternFill patternType="solid">
          <x:bgColor rgb="FFFDECEC"/>
        </x:patternFill>
      </x:fill>
    </x:dxf>
    <x:dxf>
      <x:font>
        <x:b/>
        <x:color rgb="FFC62828"/>
      </x:font>
      <x:fill>
        <x:patternFill patternType="solid">
          <x:bgColor rgb="FFFDECEC"/>
        </x:patternFill>
      </x:fill>
    </x:dxf>
    <x:dxf>
      <x:font>
        <x:b/>
        <x:color rgb="FFC62828"/>
      </x:font>
      <x:fill>
        <x:patternFill patternType="solid">
          <x:bgColor rgb="FFFDECEC"/>
        </x:patternFill>
      </x:fill>
    </x:dxf>
    <x:dxf>
      <x:font>
        <x:b/>
        <x:color rgb="FFC62828"/>
      </x:font>
      <x:fill>
        <x:patternFill patternType="solid">
          <x:bgColor rgb="FFFDECEC"/>
        </x:patternFill>
      </x:fill>
    </x:dxf>
    <x:dxf>
      <x:font>
        <x:b/>
        <x:color rgb="FFC62828"/>
      </x:font>
      <x:fill>
        <x:patternFill patternType="solid">
          <x:bgColor rgb="FFFDECEC"/>
        </x:patternFill>
      </x:fill>
    </x:dxf>
    <x:dxf>
      <x:font>
        <x:b/>
        <x:color rgb="FFA66A00"/>
      </x:font>
      <x:fill>
        <x:patternFill patternType="solid">
          <x:bgColor rgb="FFFFF4CC"/>
        </x:patternFill>
      </x:fill>
    </x:dxf>
    <x:dxf>
      <x:font>
        <x:b/>
        <x:color rgb="FFA66A00"/>
      </x:font>
      <x:fill>
        <x:patternFill patternType="solid">
          <x:bgColor rgb="FFFFF4CC"/>
        </x:patternFill>
      </x:fill>
    </x:dxf>
    <x:dxf>
      <x:font>
        <x:b/>
        <x:color rgb="FFA66A00"/>
      </x:font>
      <x:fill>
        <x:patternFill patternType="solid">
          <x:bgColor rgb="FFFFF4CC"/>
        </x:patternFill>
      </x:fill>
    </x:dxf>
    <x:dxf>
      <x:font>
        <x:b/>
        <x:color rgb="FFA66A00"/>
      </x:font>
      <x:fill>
        <x:patternFill patternType="solid">
          <x:bgColor rgb="FFFFF4CC"/>
        </x:patternFill>
      </x:fill>
    </x:dxf>
    <x:dxf>
      <x:font>
        <x:b/>
        <x:color rgb="FFA66A00"/>
      </x:font>
      <x:fill>
        <x:patternFill patternType="solid">
          <x:bgColor rgb="FFFFF4CC"/>
        </x:patternFill>
      </x:fill>
    </x:dxf>
    <x:dxf>
      <x:font>
        <x:b/>
        <x:color rgb="FFA66A00"/>
      </x:font>
      <x:fill>
        <x:patternFill patternType="solid">
          <x:bgColor rgb="FFFFF4CC"/>
        </x:patternFill>
      </x:fill>
    </x:dxf>
    <x:dxf>
      <x:font>
        <x:b/>
        <x:color rgb="FF16794D"/>
      </x:font>
      <x:fill>
        <x:patternFill patternType="solid">
          <x:bgColor rgb="FFEAF6F0"/>
        </x:patternFill>
      </x:fill>
    </x:dxf>
    <x:dxf>
      <x:font>
        <x:b/>
        <x:color rgb="FF16794D"/>
      </x:font>
      <x:fill>
        <x:patternFill patternType="solid">
          <x:bgColor rgb="FFEAF6F0"/>
        </x:patternFill>
      </x:fill>
    </x:dxf>
    <x:dxf>
      <x:font>
        <x:b/>
        <x:color rgb="FF16794D"/>
      </x:font>
      <x:fill>
        <x:patternFill patternType="solid">
          <x:bgColor rgb="FFEAF6F0"/>
        </x:patternFill>
      </x:fill>
    </x:dxf>
    <x:dxf>
      <x:font>
        <x:b/>
        <x:color rgb="FF16794D"/>
      </x:font>
      <x:fill>
        <x:patternFill patternType="solid">
          <x:bgColor rgb="FFEAF6F0"/>
        </x:patternFill>
      </x:fill>
    </x:dxf>
    <x:dxf>
      <x:font>
        <x:b/>
        <x:color rgb="FF16794D"/>
      </x:font>
      <x:fill>
        <x:patternFill patternType="solid">
          <x:bgColor rgb="FFEAF6F0"/>
        </x:patternFill>
      </x:fill>
    </x:dxf>
    <x:dxf>
      <x:font>
        <x:b/>
        <x:color rgb="FF60747D"/>
      </x:font>
      <x:fill>
        <x:patternFill patternType="solid">
          <x:bgColor rgb="FFF3F5F6"/>
        </x:patternFill>
      </x:fill>
    </x:dxf>
    <x:dxf>
      <x:font>
        <x:b/>
        <x:color rgb="FFC62828"/>
      </x:font>
      <x:fill>
        <x:patternFill patternType="solid">
          <x:bgColor rgb="FFFDECEC"/>
        </x:patternFill>
      </x:fill>
    </x:dxf>
    <x:dxf>
      <x:font>
        <x:b/>
        <x:color rgb="FFC62828"/>
      </x:font>
      <x:fill>
        <x:patternFill patternType="solid">
          <x:bgColor rgb="FFFDECEC"/>
        </x:patternFill>
      </x:fill>
    </x:dxf>
    <x:dxf>
      <x:font>
        <x:b/>
        <x:color rgb="FFC62828"/>
      </x:font>
      <x:fill>
        <x:patternFill patternType="solid">
          <x:bgColor rgb="FFFDECEC"/>
        </x:patternFill>
      </x:fill>
    </x:dxf>
    <x:dxf>
      <x:font>
        <x:b/>
        <x:color rgb="FFC62828"/>
      </x:font>
      <x:fill>
        <x:patternFill patternType="solid">
          <x:bgColor rgb="FFFDECEC"/>
        </x:patternFill>
      </x:fill>
    </x:dxf>
    <x:dxf>
      <x:font>
        <x:b/>
        <x:color rgb="FFC62828"/>
      </x:font>
      <x:fill>
        <x:patternFill patternType="solid">
          <x:bgColor rgb="FFFDECEC"/>
        </x:patternFill>
      </x:fill>
    </x:dxf>
    <x:dxf>
      <x:font>
        <x:b/>
        <x:color rgb="FFC62828"/>
      </x:font>
      <x:fill>
        <x:patternFill patternType="solid">
          <x:bgColor rgb="FFFDECEC"/>
        </x:patternFill>
      </x:fill>
    </x:dxf>
    <x:dxf>
      <x:font>
        <x:b/>
        <x:color rgb="FFA66A00"/>
      </x:font>
      <x:fill>
        <x:patternFill patternType="solid">
          <x:bgColor rgb="FFFFF4CC"/>
        </x:patternFill>
      </x:fill>
    </x:dxf>
    <x:dxf>
      <x:font>
        <x:b/>
        <x:color rgb="FFA66A00"/>
      </x:font>
      <x:fill>
        <x:patternFill patternType="solid">
          <x:bgColor rgb="FFFFF4CC"/>
        </x:patternFill>
      </x:fill>
    </x:dxf>
    <x:dxf>
      <x:font>
        <x:b/>
        <x:color rgb="FFA66A00"/>
      </x:font>
      <x:fill>
        <x:patternFill patternType="solid">
          <x:bgColor rgb="FFFFF4CC"/>
        </x:patternFill>
      </x:fill>
    </x:dxf>
    <x:dxf>
      <x:font>
        <x:b/>
        <x:color rgb="FFA66A00"/>
      </x:font>
      <x:fill>
        <x:patternFill patternType="solid">
          <x:bgColor rgb="FFFFF4CC"/>
        </x:patternFill>
      </x:fill>
    </x:dxf>
    <x:dxf>
      <x:font>
        <x:b/>
        <x:color rgb="FFA66A00"/>
      </x:font>
      <x:fill>
        <x:patternFill patternType="solid">
          <x:bgColor rgb="FFFFF4CC"/>
        </x:patternFill>
      </x:fill>
    </x:dxf>
    <x:dxf>
      <x:font>
        <x:b/>
        <x:color rgb="FFA66A00"/>
      </x:font>
      <x:fill>
        <x:patternFill patternType="solid">
          <x:bgColor rgb="FFFFF4CC"/>
        </x:patternFill>
      </x:fill>
    </x:dxf>
    <x:dxf>
      <x:font>
        <x:b/>
        <x:color rgb="FF16794D"/>
      </x:font>
      <x:fill>
        <x:patternFill patternType="solid">
          <x:bgColor rgb="FFEAF6F0"/>
        </x:patternFill>
      </x:fill>
    </x:dxf>
    <x:dxf>
      <x:font>
        <x:b/>
        <x:color rgb="FF16794D"/>
      </x:font>
      <x:fill>
        <x:patternFill patternType="solid">
          <x:bgColor rgb="FFEAF6F0"/>
        </x:patternFill>
      </x:fill>
    </x:dxf>
    <x:dxf>
      <x:font>
        <x:b/>
        <x:color rgb="FF16794D"/>
      </x:font>
      <x:fill>
        <x:patternFill patternType="solid">
          <x:bgColor rgb="FFEAF6F0"/>
        </x:patternFill>
      </x:fill>
    </x:dxf>
    <x:dxf>
      <x:font>
        <x:b/>
        <x:color rgb="FF16794D"/>
      </x:font>
      <x:fill>
        <x:patternFill patternType="solid">
          <x:bgColor rgb="FFEAF6F0"/>
        </x:patternFill>
      </x:fill>
    </x:dxf>
    <x:dxf>
      <x:font>
        <x:b/>
        <x:color rgb="FF16794D"/>
      </x:font>
      <x:fill>
        <x:patternFill patternType="solid">
          <x:bgColor rgb="FFEAF6F0"/>
        </x:patternFill>
      </x:fill>
    </x:dxf>
    <x:dxf>
      <x:font>
        <x:b/>
        <x:color rgb="FF60747D"/>
      </x:font>
      <x:fill>
        <x:patternFill patternType="solid">
          <x:bgColor rgb="FFF3F5F6"/>
        </x:patternFill>
      </x:fill>
    </x:dxf>
    <x:dxf>
      <x:font>
        <x:b/>
        <x:color rgb="FFC62828"/>
      </x:font>
      <x:fill>
        <x:patternFill patternType="solid">
          <x:bgColor rgb="FFFDECEC"/>
        </x:patternFill>
      </x:fill>
    </x:dxf>
    <x:dxf>
      <x:font>
        <x:b/>
        <x:color rgb="FFC62828"/>
      </x:font>
      <x:fill>
        <x:patternFill patternType="solid">
          <x:bgColor rgb="FFFDECEC"/>
        </x:patternFill>
      </x:fill>
    </x:dxf>
    <x:dxf>
      <x:font>
        <x:b/>
        <x:color rgb="FFC62828"/>
      </x:font>
      <x:fill>
        <x:patternFill patternType="solid">
          <x:bgColor rgb="FFFDECEC"/>
        </x:patternFill>
      </x:fill>
    </x:dxf>
    <x:dxf>
      <x:font>
        <x:b/>
        <x:color rgb="FFC62828"/>
      </x:font>
      <x:fill>
        <x:patternFill patternType="solid">
          <x:bgColor rgb="FFFDECEC"/>
        </x:patternFill>
      </x:fill>
    </x:dxf>
    <x:dxf>
      <x:font>
        <x:b/>
        <x:color rgb="FFC62828"/>
      </x:font>
      <x:fill>
        <x:patternFill patternType="solid">
          <x:bgColor rgb="FFFDECEC"/>
        </x:patternFill>
      </x:fill>
    </x:dxf>
    <x:dxf>
      <x:font>
        <x:b/>
        <x:color rgb="FFA66A00"/>
      </x:font>
      <x:fill>
        <x:patternFill patternType="solid">
          <x:bgColor rgb="FFFFF4CC"/>
        </x:patternFill>
      </x:fill>
    </x:dxf>
    <x:dxf>
      <x:font>
        <x:b/>
        <x:color rgb="FFA66A00"/>
      </x:font>
      <x:fill>
        <x:patternFill patternType="solid">
          <x:bgColor rgb="FFFFF4CC"/>
        </x:patternFill>
      </x:fill>
    </x:dxf>
    <x:dxf>
      <x:font>
        <x:b/>
        <x:color rgb="FFA66A00"/>
      </x:font>
      <x:fill>
        <x:patternFill patternType="solid">
          <x:bgColor rgb="FFFFF4CC"/>
        </x:patternFill>
      </x:fill>
    </x:dxf>
    <x:dxf>
      <x:font>
        <x:b/>
        <x:color rgb="FFA66A00"/>
      </x:font>
      <x:fill>
        <x:patternFill patternType="solid">
          <x:bgColor rgb="FFFFF4CC"/>
        </x:patternFill>
      </x:fill>
    </x:dxf>
    <x:dxf>
      <x:font>
        <x:b/>
        <x:color rgb="FFA66A00"/>
      </x:font>
      <x:fill>
        <x:patternFill patternType="solid">
          <x:bgColor rgb="FFFFF4CC"/>
        </x:patternFill>
      </x:fill>
    </x:dxf>
    <x:dxf>
      <x:font>
        <x:b/>
        <x:color rgb="FFA66A00"/>
      </x:font>
      <x:fill>
        <x:patternFill patternType="solid">
          <x:bgColor rgb="FFFFF4CC"/>
        </x:patternFill>
      </x:fill>
    </x:dxf>
    <x:dxf>
      <x:font>
        <x:b/>
        <x:color rgb="FF16794D"/>
      </x:font>
      <x:fill>
        <x:patternFill patternType="solid">
          <x:bgColor rgb="FFEAF6F0"/>
        </x:patternFill>
      </x:fill>
    </x:dxf>
    <x:dxf>
      <x:font>
        <x:b/>
        <x:color rgb="FF16794D"/>
      </x:font>
      <x:fill>
        <x:patternFill patternType="solid">
          <x:bgColor rgb="FFEAF6F0"/>
        </x:patternFill>
      </x:fill>
    </x:dxf>
    <x:dxf>
      <x:font>
        <x:b/>
        <x:color rgb="FF16794D"/>
      </x:font>
      <x:fill>
        <x:patternFill patternType="solid">
          <x:bgColor rgb="FFEAF6F0"/>
        </x:patternFill>
      </x:fill>
    </x:dxf>
    <x:dxf>
      <x:font>
        <x:b/>
        <x:color rgb="FF16794D"/>
      </x:font>
      <x:fill>
        <x:patternFill patternType="solid">
          <x:bgColor rgb="FFEAF6F0"/>
        </x:patternFill>
      </x:fill>
    </x:dxf>
    <x:dxf>
      <x:font>
        <x:b/>
        <x:color rgb="FF16794D"/>
      </x:font>
      <x:fill>
        <x:patternFill patternType="solid">
          <x:bgColor rgb="FFEAF6F0"/>
        </x:patternFill>
      </x:fill>
    </x:dxf>
    <x:dxf>
      <x:font>
        <x:b/>
        <x:color rgb="FF60747D"/>
      </x:font>
      <x:fill>
        <x:patternFill patternType="solid">
          <x:bgColor rgb="FFF3F5F6"/>
        </x:patternFill>
      </x:fill>
    </x:dxf>
    <x:dxf>
      <x:font>
        <x:b/>
        <x:color rgb="FFC62828"/>
      </x:font>
      <x:fill>
        <x:patternFill patternType="solid">
          <x:bgColor rgb="FFFDECEC"/>
        </x:patternFill>
      </x:fill>
    </x:dxf>
    <x:dxf>
      <x:font>
        <x:b/>
        <x:color rgb="FFC62828"/>
      </x:font>
      <x:fill>
        <x:patternFill patternType="solid">
          <x:bgColor rgb="FFFDECEC"/>
        </x:patternFill>
      </x:fill>
    </x:dxf>
    <x:dxf>
      <x:font>
        <x:b/>
        <x:color rgb="FFC62828"/>
      </x:font>
      <x:fill>
        <x:patternFill patternType="solid">
          <x:bgColor rgb="FFFDECEC"/>
        </x:patternFill>
      </x:fill>
    </x:dxf>
    <x:dxf>
      <x:font>
        <x:b/>
        <x:color rgb="FFC62828"/>
      </x:font>
      <x:fill>
        <x:patternFill patternType="solid">
          <x:bgColor rgb="FFFDECEC"/>
        </x:patternFill>
      </x:fill>
    </x:dxf>
    <x:dxf>
      <x:font>
        <x:b/>
        <x:color rgb="FFC62828"/>
      </x:font>
      <x:fill>
        <x:patternFill patternType="solid">
          <x:bgColor rgb="FFFDECEC"/>
        </x:patternFill>
      </x:fill>
    </x:dxf>
    <x:dxf>
      <x:font>
        <x:b/>
        <x:color rgb="FFA66A00"/>
      </x:font>
      <x:fill>
        <x:patternFill patternType="solid">
          <x:bgColor rgb="FFFFF4CC"/>
        </x:patternFill>
      </x:fill>
    </x:dxf>
    <x:dxf>
      <x:font>
        <x:b/>
        <x:color rgb="FFA66A00"/>
      </x:font>
      <x:fill>
        <x:patternFill patternType="solid">
          <x:bgColor rgb="FFFFF4CC"/>
        </x:patternFill>
      </x:fill>
    </x:dxf>
    <x:dxf>
      <x:font>
        <x:b/>
        <x:color rgb="FFA66A00"/>
      </x:font>
      <x:fill>
        <x:patternFill patternType="solid">
          <x:bgColor rgb="FFFFF4CC"/>
        </x:patternFill>
      </x:fill>
    </x:dxf>
    <x:dxf>
      <x:font>
        <x:b/>
        <x:color rgb="FFA66A00"/>
      </x:font>
      <x:fill>
        <x:patternFill patternType="solid">
          <x:bgColor rgb="FFFFF4CC"/>
        </x:patternFill>
      </x:fill>
    </x:dxf>
    <x:dxf>
      <x:font>
        <x:b/>
        <x:color rgb="FFA66A00"/>
      </x:font>
      <x:fill>
        <x:patternFill patternType="solid">
          <x:bgColor rgb="FFFFF4CC"/>
        </x:patternFill>
      </x:fill>
    </x:dxf>
    <x:dxf>
      <x:font>
        <x:b/>
        <x:color rgb="FFA66A00"/>
      </x:font>
      <x:fill>
        <x:patternFill patternType="solid">
          <x:bgColor rgb="FFFFF4CC"/>
        </x:patternFill>
      </x:fill>
    </x:dxf>
    <x:dxf>
      <x:font>
        <x:b/>
        <x:color rgb="FF16794D"/>
      </x:font>
      <x:fill>
        <x:patternFill patternType="solid">
          <x:bgColor rgb="FFEAF6F0"/>
        </x:patternFill>
      </x:fill>
    </x:dxf>
    <x:dxf>
      <x:font>
        <x:b/>
        <x:color rgb="FF16794D"/>
      </x:font>
      <x:fill>
        <x:patternFill patternType="solid">
          <x:bgColor rgb="FFEAF6F0"/>
        </x:patternFill>
      </x:fill>
    </x:dxf>
    <x:dxf>
      <x:font>
        <x:b/>
        <x:color rgb="FF16794D"/>
      </x:font>
      <x:fill>
        <x:patternFill patternType="solid">
          <x:bgColor rgb="FFEAF6F0"/>
        </x:patternFill>
      </x:fill>
    </x:dxf>
    <x:dxf>
      <x:font>
        <x:b/>
        <x:color rgb="FF16794D"/>
      </x:font>
      <x:fill>
        <x:patternFill patternType="solid">
          <x:bgColor rgb="FFEAF6F0"/>
        </x:patternFill>
      </x:fill>
    </x:dxf>
    <x:dxf>
      <x:font>
        <x:b/>
        <x:color rgb="FF16794D"/>
      </x:font>
      <x:fill>
        <x:patternFill patternType="solid">
          <x:bgColor rgb="FFEAF6F0"/>
        </x:patternFill>
      </x:fill>
    </x:dxf>
    <x:dxf>
      <x:font>
        <x:b/>
        <x:color rgb="FF60747D"/>
      </x:font>
      <x:fill>
        <x:patternFill patternType="solid">
          <x:bgColor rgb="FFF3F5F6"/>
        </x:patternFill>
      </x:fill>
    </x:dxf>
    <x:dxf>
      <x:font>
        <x:b/>
        <x:color rgb="FFC62828"/>
      </x:font>
      <x:fill>
        <x:patternFill patternType="solid">
          <x:bgColor rgb="FFFDECEC"/>
        </x:patternFill>
      </x:fill>
    </x:dxf>
    <x:dxf>
      <x:font>
        <x:b/>
        <x:color rgb="FFC62828"/>
      </x:font>
      <x:fill>
        <x:patternFill patternType="solid">
          <x:bgColor rgb="FFFDECEC"/>
        </x:patternFill>
      </x:fill>
    </x:dxf>
    <x:dxf>
      <x:font>
        <x:b/>
        <x:color rgb="FFC62828"/>
      </x:font>
      <x:fill>
        <x:patternFill patternType="solid">
          <x:bgColor rgb="FFFDECEC"/>
        </x:patternFill>
      </x:fill>
    </x:dxf>
    <x:dxf>
      <x:font>
        <x:b/>
        <x:color rgb="FFC62828"/>
      </x:font>
      <x:fill>
        <x:patternFill patternType="solid">
          <x:bgColor rgb="FFFDECEC"/>
        </x:patternFill>
      </x:fill>
    </x:dxf>
    <x:dxf>
      <x:font>
        <x:b/>
        <x:color rgb="FFC62828"/>
      </x:font>
      <x:fill>
        <x:patternFill patternType="solid">
          <x:bgColor rgb="FFFDECEC"/>
        </x:patternFill>
      </x:fill>
    </x:dxf>
    <x:dxf>
      <x:font>
        <x:b/>
        <x:color rgb="FFA66A00"/>
      </x:font>
      <x:fill>
        <x:patternFill patternType="solid">
          <x:bgColor rgb="FFFFF4CC"/>
        </x:patternFill>
      </x:fill>
    </x:dxf>
    <x:dxf>
      <x:font>
        <x:b/>
        <x:color rgb="FFA66A00"/>
      </x:font>
      <x:fill>
        <x:patternFill patternType="solid">
          <x:bgColor rgb="FFFFF4CC"/>
        </x:patternFill>
      </x:fill>
    </x:dxf>
    <x:dxf>
      <x:font>
        <x:b/>
        <x:color rgb="FFA66A00"/>
      </x:font>
      <x:fill>
        <x:patternFill patternType="solid">
          <x:bgColor rgb="FFFFF4CC"/>
        </x:patternFill>
      </x:fill>
    </x:dxf>
    <x:dxf>
      <x:font>
        <x:b/>
        <x:color rgb="FFA66A00"/>
      </x:font>
      <x:fill>
        <x:patternFill patternType="solid">
          <x:bgColor rgb="FFFFF4CC"/>
        </x:patternFill>
      </x:fill>
    </x:dxf>
    <x:dxf>
      <x:font>
        <x:b/>
        <x:color rgb="FFA66A00"/>
      </x:font>
      <x:fill>
        <x:patternFill patternType="solid">
          <x:bgColor rgb="FFFFF4CC"/>
        </x:patternFill>
      </x:fill>
    </x:dxf>
    <x:dxf>
      <x:font>
        <x:b/>
        <x:color rgb="FFA66A00"/>
      </x:font>
      <x:fill>
        <x:patternFill patternType="solid">
          <x:bgColor rgb="FFFFF4CC"/>
        </x:patternFill>
      </x:fill>
    </x:dxf>
    <x:dxf>
      <x:font>
        <x:b/>
        <x:color rgb="FF16794D"/>
      </x:font>
      <x:fill>
        <x:patternFill patternType="solid">
          <x:bgColor rgb="FFEAF6F0"/>
        </x:patternFill>
      </x:fill>
    </x:dxf>
    <x:dxf>
      <x:font>
        <x:b/>
        <x:color rgb="FF16794D"/>
      </x:font>
      <x:fill>
        <x:patternFill patternType="solid">
          <x:bgColor rgb="FFEAF6F0"/>
        </x:patternFill>
      </x:fill>
    </x:dxf>
    <x:dxf>
      <x:font>
        <x:b/>
        <x:color rgb="FF16794D"/>
      </x:font>
      <x:fill>
        <x:patternFill patternType="solid">
          <x:bgColor rgb="FFEAF6F0"/>
        </x:patternFill>
      </x:fill>
    </x:dxf>
    <x:dxf>
      <x:font>
        <x:b/>
        <x:color rgb="FF16794D"/>
      </x:font>
      <x:fill>
        <x:patternFill patternType="solid">
          <x:bgColor rgb="FFEAF6F0"/>
        </x:patternFill>
      </x:fill>
    </x:dxf>
    <x:dxf>
      <x:font>
        <x:b/>
        <x:color rgb="FF16794D"/>
      </x:font>
      <x:fill>
        <x:patternFill patternType="solid">
          <x:bgColor rgb="FFEAF6F0"/>
        </x:patternFill>
      </x:fill>
    </x:dxf>
    <x:dxf>
      <x:font>
        <x:b/>
        <x:color rgb="FF60747D"/>
      </x:font>
      <x:fill>
        <x:patternFill patternType="solid">
          <x:bgColor rgb="FFF3F5F6"/>
        </x:patternFill>
      </x:fill>
    </x:dxf>
  </x:d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5acf9ad1fb44f07" /><Relationship Type="http://schemas.openxmlformats.org/officeDocument/2006/relationships/theme" Target="/xl/theme/theme1.xml" Id="R4f01ebbde94449e8" /><Relationship Type="http://schemas.openxmlformats.org/officeDocument/2006/relationships/sharedStrings" Target="/xl/sharedStrings.xml" Id="R7a611e8de17b499d" /><Relationship Type="http://schemas.openxmlformats.org/officeDocument/2006/relationships/worksheet" Target="/xl/worksheets/sheet1.xml" Id="R32f141aec9664c2a" /><Relationship Type="http://schemas.openxmlformats.org/officeDocument/2006/relationships/worksheet" Target="/xl/worksheets/sheet2.xml" Id="Rda16d2fb10c94be8" /><Relationship Type="http://schemas.openxmlformats.org/officeDocument/2006/relationships/worksheet" Target="/xl/worksheets/sheet3.xml" Id="R46af90a8f9434162" /><Relationship Type="http://schemas.openxmlformats.org/officeDocument/2006/relationships/worksheet" Target="/xl/worksheets/sheet4.xml" Id="Ra98edce106c84287" /><Relationship Type="http://schemas.openxmlformats.org/officeDocument/2006/relationships/worksheet" Target="/xl/worksheets/sheet5.xml" Id="R352174f69af84866" /><Relationship Type="http://schemas.openxmlformats.org/officeDocument/2006/relationships/worksheet" Target="/xl/worksheets/sheet6.xml" Id="R3b68edba175b4a4d" /><Relationship Type="http://schemas.openxmlformats.org/officeDocument/2006/relationships/worksheet" Target="/xl/worksheets/sheet7.xml" Id="R3cc7590a445b4b38" /><Relationship Type="http://schemas.openxmlformats.org/officeDocument/2006/relationships/worksheet" Target="/xl/worksheets/sheet8.xml" Id="R724dfaf41fc74141" /><Relationship Type="http://schemas.openxmlformats.org/officeDocument/2006/relationships/worksheet" Target="/xl/worksheets/sheet9.xml" Id="Rcc99f9f60883457d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Views>
    <x:sheetView showGridLines="0" workbookViewId="0">
      <x:pane ySplit="11" topLeftCell="A12" activePane="bottomLeft" state="frozen"/>
    </x:sheetView>
  </x:sheetViews>
  <x:sheetFormatPr defaultRowHeight="15"/>
  <x:cols>
    <x:col min="1" max="1" width="17" hidden="0" customWidth="1"/>
    <x:col min="2" max="2" width="36" hidden="0" customWidth="1"/>
    <x:col min="3" max="3" width="12" hidden="0" customWidth="1"/>
    <x:col min="4" max="4" width="17" hidden="0" customWidth="1"/>
    <x:col min="5" max="5" width="28" hidden="0" customWidth="1"/>
    <x:col min="6" max="6" width="28" hidden="0" customWidth="1"/>
    <x:col min="7" max="7" width="3" hidden="0" customWidth="1"/>
    <x:col min="8" max="8" width="20" hidden="0" customWidth="1"/>
    <x:col min="9" max="9" width="10" hidden="0" customWidth="1"/>
    <x:col min="10" max="10" width="10" hidden="0" customWidth="1"/>
    <x:col min="11" max="11" width="17" hidden="0" customWidth="1"/>
    <x:col min="12" max="12" width="17" hidden="0" customWidth="1"/>
  </x:cols>
  <x:sheetData>
    <x:row r="1" ht="34" customHeight="1">
      <x:c r="A1" s="7" t="str">
        <x:v>T08 | داشبورد ارزیابی آمادگی صادرات</x:v>
      </x:c>
      <x:c r="B1" s="7" t="str">
        <x:v>T08 | داشبورد ارزیابی آمادگی صادرات</x:v>
      </x:c>
      <x:c r="C1" s="7" t="str">
        <x:v>T08 | داشبورد ارزیابی آمادگی صادرات</x:v>
      </x:c>
      <x:c r="D1" s="7" t="str">
        <x:v>T08 | داشبورد ارزیابی آمادگی صادرات</x:v>
      </x:c>
      <x:c r="E1" s="7" t="str">
        <x:v>T08 | داشبورد ارزیابی آمادگی صادرات</x:v>
      </x:c>
      <x:c r="F1" s="7" t="str">
        <x:v>T08 | داشبورد ارزیابی آمادگی صادرات</x:v>
      </x:c>
      <x:c r="G1" s="7" t="str">
        <x:v>T08 | داشبورد ارزیابی آمادگی صادرات</x:v>
      </x:c>
      <x:c r="H1" s="7" t="str">
        <x:v>T08 | داشبورد ارزیابی آمادگی صادرات</x:v>
      </x:c>
      <x:c r="I1" s="7" t="str">
        <x:v>T08 | داشبورد ارزیابی آمادگی صادرات</x:v>
      </x:c>
      <x:c r="J1" s="7" t="str">
        <x:v>T08 | داشبورد ارزیابی آمادگی صادرات</x:v>
      </x:c>
      <x:c r="K1" s="7" t="str">
        <x:v>T08 | داشبورد ارزیابی آمادگی صادرات</x:v>
      </x:c>
      <x:c r="L1" s="7" t="str">
        <x:v>T08 | داشبورد ارزیابی آمادگی صادرات</x:v>
      </x:c>
    </x:row>
    <x:row r="2" ht="34" customHeight="1">
      <x:c r="A2" s="7" t="str">
        <x:v>T08 | داشبورد ارزیابی آمادگی صادرات</x:v>
      </x:c>
      <x:c r="B2" s="7" t="str">
        <x:v>T08 | داشبورد ارزیابی آمادگی صادرات</x:v>
      </x:c>
      <x:c r="C2" s="7" t="str">
        <x:v>T08 | داشبورد ارزیابی آمادگی صادرات</x:v>
      </x:c>
      <x:c r="D2" s="7" t="str">
        <x:v>T08 | داشبورد ارزیابی آمادگی صادرات</x:v>
      </x:c>
      <x:c r="E2" s="7" t="str">
        <x:v>T08 | داشبورد ارزیابی آمادگی صادرات</x:v>
      </x:c>
      <x:c r="F2" s="7" t="str">
        <x:v>T08 | داشبورد ارزیابی آمادگی صادرات</x:v>
      </x:c>
      <x:c r="G2" s="7" t="str">
        <x:v>T08 | داشبورد ارزیابی آمادگی صادرات</x:v>
      </x:c>
      <x:c r="H2" s="7" t="str">
        <x:v>T08 | داشبورد ارزیابی آمادگی صادرات</x:v>
      </x:c>
      <x:c r="I2" s="7" t="str">
        <x:v>T08 | داشبورد ارزیابی آمادگی صادرات</x:v>
      </x:c>
      <x:c r="J2" s="7" t="str">
        <x:v>T08 | داشبورد ارزیابی آمادگی صادرات</x:v>
      </x:c>
      <x:c r="K2" s="7" t="str">
        <x:v>T08 | داشبورد ارزیابی آمادگی صادرات</x:v>
      </x:c>
      <x:c r="L2" s="7" t="str">
        <x:v>T08 | داشبورد ارزیابی آمادگی صادرات</x:v>
      </x:c>
    </x:row>
    <x:row r="3" ht="15" hidden="0" customHeight="1">
      <x:c r="A3" s="57" t="str">
        <x:v>امتیاز بالا جای خط قرمز را نمی‌گیرد. اگر انطباق، هویت طرف، پرداخت، Artwork یا اسناد حیاتی باز/نامعلوم/نامنطبق باشند، حرکت تجاری مجاز نیست.</x:v>
      </x:c>
      <x:c r="B3" s="58" t="str">
        <x:v>امتیاز بالا جای خط قرمز را نمی‌گیرد. اگر انطباق، هویت طرف، پرداخت، Artwork یا اسناد حیاتی باز/نامعلوم/نامنطبق باشند، حرکت تجاری مجاز نیست.</x:v>
      </x:c>
      <x:c r="C3" s="58" t="str">
        <x:v>امتیاز بالا جای خط قرمز را نمی‌گیرد. اگر انطباق، هویت طرف، پرداخت، Artwork یا اسناد حیاتی باز/نامعلوم/نامنطبق باشند، حرکت تجاری مجاز نیست.</x:v>
      </x:c>
      <x:c r="D3" s="58" t="str">
        <x:v>امتیاز بالا جای خط قرمز را نمی‌گیرد. اگر انطباق، هویت طرف، پرداخت، Artwork یا اسناد حیاتی باز/نامعلوم/نامنطبق باشند، حرکت تجاری مجاز نیست.</x:v>
      </x:c>
      <x:c r="E3" s="58" t="str">
        <x:v>امتیاز بالا جای خط قرمز را نمی‌گیرد. اگر انطباق، هویت طرف، پرداخت، Artwork یا اسناد حیاتی باز/نامعلوم/نامنطبق باشند، حرکت تجاری مجاز نیست.</x:v>
      </x:c>
      <x:c r="F3" s="58" t="str">
        <x:v>امتیاز بالا جای خط قرمز را نمی‌گیرد. اگر انطباق، هویت طرف، پرداخت، Artwork یا اسناد حیاتی باز/نامعلوم/نامنطبق باشند، حرکت تجاری مجاز نیست.</x:v>
      </x:c>
      <x:c r="G3" s="58" t="str">
        <x:v>امتیاز بالا جای خط قرمز را نمی‌گیرد. اگر انطباق، هویت طرف، پرداخت، Artwork یا اسناد حیاتی باز/نامعلوم/نامنطبق باشند، حرکت تجاری مجاز نیست.</x:v>
      </x:c>
      <x:c r="H3" s="58" t="str">
        <x:v>امتیاز بالا جای خط قرمز را نمی‌گیرد. اگر انطباق، هویت طرف، پرداخت، Artwork یا اسناد حیاتی باز/نامعلوم/نامنطبق باشند، حرکت تجاری مجاز نیست.</x:v>
      </x:c>
      <x:c r="I3" s="58" t="str">
        <x:v>امتیاز بالا جای خط قرمز را نمی‌گیرد. اگر انطباق، هویت طرف، پرداخت، Artwork یا اسناد حیاتی باز/نامعلوم/نامنطبق باشند، حرکت تجاری مجاز نیست.</x:v>
      </x:c>
      <x:c r="J3" s="58" t="str">
        <x:v>امتیاز بالا جای خط قرمز را نمی‌گیرد. اگر انطباق، هویت طرف، پرداخت، Artwork یا اسناد حیاتی باز/نامعلوم/نامنطبق باشند، حرکت تجاری مجاز نیست.</x:v>
      </x:c>
      <x:c r="K3" s="58" t="str">
        <x:v>امتیاز بالا جای خط قرمز را نمی‌گیرد. اگر انطباق، هویت طرف، پرداخت، Artwork یا اسناد حیاتی باز/نامعلوم/نامنطبق باشند، حرکت تجاری مجاز نیست.</x:v>
      </x:c>
      <x:c r="L3" s="59" t="str">
        <x:v>امتیاز بالا جای خط قرمز را نمی‌گیرد. اگر انطباق، هویت طرف، پرداخت، Artwork یا اسناد حیاتی باز/نامعلوم/نامنطبق باشند، حرکت تجاری مجاز نیست.</x:v>
      </x:c>
    </x:row>
    <x:row r="4" ht="15" hidden="0" customHeight="1">
      <x:c r="A4" s="4"/>
      <x:c r="B4" s="4"/>
      <x:c r="C4" s="4"/>
      <x:c r="D4" s="4"/>
      <x:c r="E4" s="4"/>
      <x:c r="F4" s="4"/>
      <x:c r="G4" s="4"/>
      <x:c r="H4" s="4"/>
      <x:c r="I4" s="4"/>
      <x:c r="J4" s="4"/>
      <x:c r="K4" s="4"/>
      <x:c r="L4" s="4"/>
    </x:row>
    <x:row r="5" ht="15" hidden="0" customHeight="1">
      <x:c r="A5" s="63" t="str">
        <x:v>تصمیم پیشنهادی</x:v>
      </x:c>
      <x:c r="B5" s="64" t="str">
        <x:v>تصمیم پیشنهادی</x:v>
      </x:c>
      <x:c r="C5" s="65" t="str">
        <x:v>تصمیم پیشنهادی</x:v>
      </x:c>
      <x:c r="D5" s="63" t="str">
        <x:v>آمادگی معیارها</x:v>
      </x:c>
      <x:c r="E5" s="65" t="str">
        <x:v>آمادگی معیارها</x:v>
      </x:c>
      <x:c r="F5" s="63" t="str">
        <x:v>موانع حیاتی</x:v>
      </x:c>
      <x:c r="G5" s="65" t="str">
        <x:v>موانع حیاتی</x:v>
      </x:c>
      <x:c r="H5" s="63" t="str">
        <x:v>گیت فعال</x:v>
      </x:c>
      <x:c r="I5" s="65" t="str">
        <x:v>گیت فعال</x:v>
      </x:c>
      <x:c r="J5" s="63" t="str">
        <x:v>شناسه تصمیم</x:v>
      </x:c>
      <x:c r="K5" s="64" t="str">
        <x:v>شناسه تصمیم</x:v>
      </x:c>
      <x:c r="L5" s="65" t="str">
        <x:v>شناسه تصمیم</x:v>
      </x:c>
    </x:row>
    <x:row r="6">
      <x:c r="A6" s="74" t="str">
        <x:f>IF(COUNTIFS($C$12:$C$23,"بله",$D$12:$D$23,"نامنطبق")&gt;0,"توقف",IF($F$6&gt;0,"رفع شکاف",IF($E$33="تأیید","تکرار کنترل‌شده",IF($E$31="تأیید","پایلوت","رفع شکاف"))))</x:f>
        <x:v>رفع شکاف</x:v>
      </x:c>
      <x:c r="B6" s="75"/>
      <x:c r="C6" s="76"/>
      <x:c r="D6" s="80" t="n">
        <x:f>(COUNTIF($D$12:$D$23,"تأیید")+COUNTIF($D$12:$D$23,"غیرقابل‌اعمال"))/12</x:f>
        <x:v>0.08333333333333333</x:v>
      </x:c>
      <x:c r="E6" s="81"/>
      <x:c r="F6" s="74" t="n">
        <x:f>COUNTIFS($C$12:$C$23,"بله",$D$12:$D$23,"&lt;&gt;تأیید",$D$12:$D$23,"&lt;&gt;غیرقابل‌اعمال")</x:f>
        <x:v>7</x:v>
      </x:c>
      <x:c r="G6" s="76"/>
      <x:c r="H6" s="74" t="str">
        <x:f>IF(E28&lt;&gt;"تأیید","G0",IF(E29&lt;&gt;"تأیید","G1",IF(E30&lt;&gt;"تأیید","G2",IF(E31&lt;&gt;"تأیید","G3",IF(E32&lt;&gt;"تأیید","G4","G5")))))</x:f>
        <x:v>G0</x:v>
      </x:c>
      <x:c r="I6" s="76"/>
      <x:c r="J6" s="84" t="str">
        <x:f>'پرونده مقصد'!M7</x:f>
        <x:v>SRC-DEMO | ورود آزمایشی | شامپو ملایم | کشور نمونه | توزیع‌کننده | شریک نمونه — تأیید نشده</x:v>
      </x:c>
      <x:c r="K6" s="85"/>
      <x:c r="L6" s="86"/>
    </x:row>
    <x:row r="7">
      <x:c r="A7" s="77"/>
      <x:c r="B7" s="78"/>
      <x:c r="C7" s="79"/>
      <x:c r="D7" s="82"/>
      <x:c r="E7" s="83"/>
      <x:c r="F7" s="77"/>
      <x:c r="G7" s="79"/>
      <x:c r="H7" s="77"/>
      <x:c r="I7" s="79"/>
      <x:c r="J7" s="87"/>
      <x:c r="K7" s="88"/>
      <x:c r="L7" s="89"/>
    </x:row>
    <x:row r="8" ht="15" hidden="0" customHeight="1">
      <x:c r="A8" s="4"/>
      <x:c r="B8" s="4"/>
      <x:c r="C8" s="4"/>
      <x:c r="D8" s="4"/>
      <x:c r="E8" s="4"/>
      <x:c r="F8" s="4"/>
      <x:c r="G8" s="4"/>
      <x:c r="H8" s="4"/>
      <x:c r="I8" s="4"/>
      <x:c r="J8" s="4"/>
      <x:c r="K8" s="4"/>
      <x:c r="L8" s="4"/>
    </x:row>
    <x:row r="9" ht="15" hidden="0" customHeight="1">
      <x:c r="A9" s="4"/>
      <x:c r="B9" s="4"/>
      <x:c r="C9" s="4"/>
      <x:c r="D9" s="4"/>
      <x:c r="E9" s="4"/>
      <x:c r="F9" s="4"/>
      <x:c r="G9" s="4"/>
      <x:c r="H9" s="4"/>
      <x:c r="I9" s="4"/>
      <x:c r="J9" s="4"/>
      <x:c r="K9" s="4"/>
      <x:c r="L9" s="4"/>
    </x:row>
    <x:row r="10" ht="15" hidden="0" customHeight="1">
      <x:c r="A10" s="33" t="str">
        <x:v>۱۲ معیار آمادگی — پیوست T08</x:v>
      </x:c>
      <x:c r="B10" s="34" t="str">
        <x:v>۱۲ معیار آمادگی — پیوست T08</x:v>
      </x:c>
      <x:c r="C10" s="34" t="str">
        <x:v>۱۲ معیار آمادگی — پیوست T08</x:v>
      </x:c>
      <x:c r="D10" s="34" t="str">
        <x:v>۱۲ معیار آمادگی — پیوست T08</x:v>
      </x:c>
      <x:c r="E10" s="34" t="str">
        <x:v>۱۲ معیار آمادگی — پیوست T08</x:v>
      </x:c>
      <x:c r="F10" s="35" t="str">
        <x:v>۱۲ معیار آمادگی — پیوست T08</x:v>
      </x:c>
      <x:c r="G10" s="4"/>
      <x:c r="H10" s="28" t="str">
        <x:v>شاخص</x:v>
      </x:c>
      <x:c r="I10" s="28" t="str"/>
      <x:c r="J10" s="28" t="str"/>
      <x:c r="K10" s="28" t="str">
        <x:v>مقدار</x:v>
      </x:c>
      <x:c r="L10" s="28" t="str"/>
    </x:row>
    <x:row r="11" ht="15" hidden="0" customHeight="1">
      <x:c r="A11" s="25" t="str">
        <x:v>کد</x:v>
      </x:c>
      <x:c r="B11" s="25" t="str">
        <x:v>معیار</x:v>
      </x:c>
      <x:c r="C11" s="25" t="str">
        <x:v>حیاتی؟</x:v>
      </x:c>
      <x:c r="D11" s="25" t="str">
        <x:v>وضعیت</x:v>
      </x:c>
      <x:c r="E11" s="25" t="str">
        <x:v>مالک / منبع</x:v>
      </x:c>
      <x:c r="F11" s="25" t="str">
        <x:v>قاعده اقدام</x:v>
      </x:c>
      <x:c r="G11" s="4"/>
      <x:c r="H11" s="29" t="str">
        <x:v>تأیید / غیرقابل‌اعمال</x:v>
      </x:c>
      <x:c r="I11" s="29" t="str"/>
      <x:c r="J11" s="29" t="str"/>
      <x:c r="K11" s="30" t="n">
        <x:f>COUNTIF(D12:D23,"تأیید")+COUNTIF(D12:D23,"غیرقابل‌اعمال")</x:f>
        <x:v>1</x:v>
      </x:c>
      <x:c r="L11" s="30" t="str"/>
    </x:row>
    <x:row r="12" ht="15" hidden="0" customHeight="1">
      <x:c r="A12" s="29" t="str">
        <x:v>E01</x:v>
      </x:c>
      <x:c r="B12" s="29" t="str">
        <x:v>کشور و بخش مشتری انتخاب شده</x:v>
      </x:c>
      <x:c r="C12" s="29" t="str">
        <x:v>خیر</x:v>
      </x:c>
      <x:c r="D12" s="30" t="str">
        <x:f>'پرونده مقصد'!M5</x:f>
        <x:v>نامعلوم</x:v>
      </x:c>
      <x:c r="E12" s="29" t="str">
        <x:v>پرونده مقصد</x:v>
      </x:c>
      <x:c r="F12" s="29" t="str">
        <x:v>فرضیه مقصد و شاهد میدانی</x:v>
      </x:c>
      <x:c r="G12" s="4"/>
      <x:c r="H12" s="29" t="str">
        <x:v>باز / نامعلوم</x:v>
      </x:c>
      <x:c r="I12" s="29" t="str"/>
      <x:c r="J12" s="29" t="str"/>
      <x:c r="K12" s="30" t="n">
        <x:f>COUNTIF(D12:D23,"باز")+COUNTIF(D12:D23,"نامعلوم")</x:f>
        <x:v>11</x:v>
      </x:c>
      <x:c r="L12" s="30" t="str"/>
    </x:row>
    <x:row r="13" ht="15" hidden="0" customHeight="1">
      <x:c r="A13" s="29" t="str">
        <x:v>E02</x:v>
      </x:c>
      <x:c r="B13" s="29" t="str">
        <x:v>مقررات محصول و مرجع رسمی بررسی شده</x:v>
      </x:c>
      <x:c r="C13" s="29" t="str">
        <x:v>بله</x:v>
      </x:c>
      <x:c r="D13" s="30" t="str">
        <x:f>'بازار و انطباق'!L6</x:f>
        <x:v>نامعلوم</x:v>
      </x:c>
      <x:c r="E13" s="29" t="str">
        <x:v>بازار و انطباق</x:v>
      </x:c>
      <x:c r="F13" s="29" t="str">
        <x:v>مرجع، نسخه و اثر</x:v>
      </x:c>
      <x:c r="G13" s="4"/>
      <x:c r="H13" s="29" t="str">
        <x:v>نامنطبق</x:v>
      </x:c>
      <x:c r="I13" s="29" t="str"/>
      <x:c r="J13" s="29" t="str"/>
      <x:c r="K13" s="30" t="n">
        <x:f>COUNTIF(D12:D23,"نامنطبق")</x:f>
        <x:v>0</x:v>
      </x:c>
      <x:c r="L13" s="30" t="str"/>
    </x:row>
    <x:row r="14" ht="15" hidden="0" customHeight="1">
      <x:c r="A14" s="29" t="str">
        <x:v>E03</x:v>
      </x:c>
      <x:c r="B14" s="29" t="str">
        <x:v>ترکیبات، استاندارد و آزمون‌ها روشن‌اند</x:v>
      </x:c>
      <x:c r="C14" s="29" t="str">
        <x:v>بله</x:v>
      </x:c>
      <x:c r="D14" s="30" t="str">
        <x:f>'بازار و انطباق'!L7</x:f>
        <x:v>نامعلوم</x:v>
      </x:c>
      <x:c r="E14" s="29" t="str">
        <x:v>بازار و انطباق</x:v>
      </x:c>
      <x:c r="F14" s="29" t="str">
        <x:v>شاهد قابل‌قبول مقصد</x:v>
      </x:c>
      <x:c r="G14" s="4"/>
      <x:c r="H14" s="29" t="str">
        <x:v>موانع حیاتی</x:v>
      </x:c>
      <x:c r="I14" s="29" t="str"/>
      <x:c r="J14" s="29" t="str"/>
      <x:c r="K14" s="30" t="n">
        <x:f>F6</x:f>
        <x:v>7</x:v>
      </x:c>
      <x:c r="L14" s="30" t="str"/>
    </x:row>
    <x:row r="15" ht="15" hidden="0" customHeight="1">
      <x:c r="A15" s="29" t="str">
        <x:v>E04</x:v>
      </x:c>
      <x:c r="B15" s="29" t="str">
        <x:v>برچسب، زبان، ادعا و هشدار منطبق‌اند</x:v>
      </x:c>
      <x:c r="C15" s="29" t="str">
        <x:v>بله</x:v>
      </x:c>
      <x:c r="D15" s="30" t="str">
        <x:f>'بازار و انطباق'!L8</x:f>
        <x:v>نامعلوم</x:v>
      </x:c>
      <x:c r="E15" s="29" t="str">
        <x:v>Artwork مقصد</x:v>
      </x:c>
      <x:c r="F15" s="29" t="str">
        <x:v>نسخه و امضای آزادسازی</x:v>
      </x:c>
      <x:c r="G15" s="4"/>
      <x:c r="H15" s="29" t="str">
        <x:v>Landed Cost پایه / واحد</x:v>
      </x:c>
      <x:c r="I15" s="29" t="str"/>
      <x:c r="J15" s="29" t="str"/>
      <x:c r="K15" s="53" t="n">
        <x:f>'اقتصاد صادرات'!M6</x:f>
        <x:v>10.422680412371134</x:v>
      </x:c>
      <x:c r="L15" s="53" t="str"/>
    </x:row>
    <x:row r="16" ht="15" hidden="0" customHeight="1">
      <x:c r="A16" s="29" t="str">
        <x:v>E05</x:v>
      </x:c>
      <x:c r="B16" s="29" t="str">
        <x:v>علامت و ریسک تعارض بررسی شده</x:v>
      </x:c>
      <x:c r="C16" s="29" t="str">
        <x:v>خیر</x:v>
      </x:c>
      <x:c r="D16" s="30" t="str">
        <x:f>'بازار و انطباق'!L9</x:f>
        <x:v>نامعلوم</x:v>
      </x:c>
      <x:c r="E16" s="29" t="str">
        <x:v>علامت / IP</x:v>
      </x:c>
      <x:c r="F16" s="29" t="str">
        <x:v>جست‌وجو و راهبرد ثبت</x:v>
      </x:c>
      <x:c r="G16" s="4"/>
      <x:c r="H16" s="29" t="str">
        <x:v>تصمیم اقتصاد نامساعد</x:v>
      </x:c>
      <x:c r="I16" s="29" t="str"/>
      <x:c r="J16" s="29" t="str"/>
      <x:c r="K16" s="30" t="str">
        <x:f>'اقتصاد صادرات'!M9</x:f>
        <x:v>باز</x:v>
      </x:c>
      <x:c r="L16" s="30" t="str"/>
    </x:row>
    <x:row r="17" ht="15" hidden="0" customHeight="1">
      <x:c r="A17" s="29" t="str">
        <x:v>E06</x:v>
      </x:c>
      <x:c r="B17" s="29" t="str">
        <x:v>قیمت بر پایه Landed Cost ساخته شده</x:v>
      </x:c>
      <x:c r="C17" s="29" t="str">
        <x:v>خیر</x:v>
      </x:c>
      <x:c r="D17" s="30" t="str">
        <x:f>'اقتصاد صادرات'!M5</x:f>
        <x:v>تأیید</x:v>
      </x:c>
      <x:c r="E17" s="29" t="str">
        <x:v>اقتصاد صادرات</x:v>
      </x:c>
      <x:c r="F17" s="29" t="str">
        <x:v>سه سناریو و قیمت معکوس</x:v>
      </x:c>
      <x:c r="G17" s="4"/>
      <x:c r="H17" s="4"/>
      <x:c r="I17" s="4"/>
      <x:c r="J17" s="4"/>
      <x:c r="K17" s="4"/>
      <x:c r="L17" s="4"/>
    </x:row>
    <x:row r="18" ht="15" hidden="0" customHeight="1">
      <x:c r="A18" s="29" t="str">
        <x:v>E07</x:v>
      </x:c>
      <x:c r="B18" s="29" t="str">
        <x:v>هویت و قابلیت شریک راستی‌آزمایی شده</x:v>
      </x:c>
      <x:c r="C18" s="29" t="str">
        <x:v>بله</x:v>
      </x:c>
      <x:c r="D18" s="30" t="str">
        <x:f>'شریک و قرارداد'!L5</x:f>
        <x:v>نامعلوم</x:v>
      </x:c>
      <x:c r="E18" s="29" t="str">
        <x:v>شریک و قرارداد</x:v>
      </x:c>
      <x:c r="F18" s="29" t="str">
        <x:v>شاهد مستقل</x:v>
      </x:c>
      <x:c r="G18" s="4"/>
      <x:c r="H18" s="4"/>
      <x:c r="I18" s="4"/>
      <x:c r="J18" s="4"/>
      <x:c r="K18" s="4"/>
      <x:c r="L18" s="4"/>
    </x:row>
    <x:row r="19" ht="15" hidden="0" customHeight="1">
      <x:c r="A19" s="29" t="str">
        <x:v>E08</x:v>
      </x:c>
      <x:c r="B19" s="29" t="str">
        <x:v>قلمرو، انحصار، هدف و خروج روشن است</x:v>
      </x:c>
      <x:c r="C19" s="29" t="str">
        <x:v>خیر</x:v>
      </x:c>
      <x:c r="D19" s="30" t="str">
        <x:f>'شریک و قرارداد'!L9</x:f>
        <x:v>نامعلوم</x:v>
      </x:c>
      <x:c r="E19" s="29" t="str">
        <x:v>شریک و قرارداد</x:v>
      </x:c>
      <x:c r="F19" s="29" t="str">
        <x:v>انحصار مشروط</x:v>
      </x:c>
      <x:c r="G19" s="4"/>
      <x:c r="H19" s="4"/>
      <x:c r="I19" s="4"/>
      <x:c r="J19" s="4"/>
      <x:c r="K19" s="4"/>
      <x:c r="L19" s="4"/>
    </x:row>
    <x:row r="20" ht="15" hidden="0" customHeight="1">
      <x:c r="A20" s="29" t="str">
        <x:v>E09</x:v>
      </x:c>
      <x:c r="B20" s="29" t="str">
        <x:v>پرداخت و ریسک ارزی کنترل شده</x:v>
      </x:c>
      <x:c r="C20" s="29" t="str">
        <x:v>بله</x:v>
      </x:c>
      <x:c r="D20" s="30" t="str">
        <x:f>'پرداخت و تحویل'!M5</x:f>
        <x:v>نامعلوم</x:v>
      </x:c>
      <x:c r="E20" s="29" t="str">
        <x:v>پرداخت و تحویل</x:v>
      </x:c>
      <x:c r="F20" s="29" t="str">
        <x:v>مسیر قانونی و بانک‌پذیر</x:v>
      </x:c>
      <x:c r="G20" s="4"/>
      <x:c r="H20" s="4"/>
      <x:c r="I20" s="4"/>
      <x:c r="J20" s="4"/>
      <x:c r="K20" s="4"/>
      <x:c r="L20" s="4"/>
    </x:row>
    <x:row r="21" ht="15" hidden="0" customHeight="1">
      <x:c r="A21" s="29" t="str">
        <x:v>E10</x:v>
      </x:c>
      <x:c r="B21" s="29" t="str">
        <x:v>Incoterm، بیمه، حمل و مسئولیت تعیین شده</x:v>
      </x:c>
      <x:c r="C21" s="29" t="str">
        <x:v>خیر</x:v>
      </x:c>
      <x:c r="D21" s="30" t="str">
        <x:f>'پرداخت و تحویل'!M6</x:f>
        <x:v>نامعلوم</x:v>
      </x:c>
      <x:c r="E21" s="29" t="str">
        <x:v>پرداخت و تحویل</x:v>
      </x:c>
      <x:c r="F21" s="29" t="str">
        <x:v>محل دقیق + نسخه 2020</x:v>
      </x:c>
      <x:c r="G21" s="4"/>
      <x:c r="H21" s="4"/>
      <x:c r="I21" s="4"/>
      <x:c r="J21" s="4"/>
      <x:c r="K21" s="4"/>
      <x:c r="L21" s="4"/>
    </x:row>
    <x:row r="22" ht="15" hidden="0" customHeight="1">
      <x:c r="A22" s="29" t="str">
        <x:v>E11</x:v>
      </x:c>
      <x:c r="B22" s="29" t="str">
        <x:v>اسناد گمرکی و تجاری کنترل شده</x:v>
      </x:c>
      <x:c r="C22" s="29" t="str">
        <x:v>بله</x:v>
      </x:c>
      <x:c r="D22" s="30" t="str">
        <x:f>'اسناد و مجوز حرکت'!M5</x:f>
        <x:v>نامعلوم</x:v>
      </x:c>
      <x:c r="E22" s="29" t="str">
        <x:v>اسناد و مجوز</x:v>
      </x:c>
      <x:c r="F22" s="29" t="str">
        <x:v>یک روایت سازگار</x:v>
      </x:c>
      <x:c r="G22" s="4"/>
      <x:c r="H22" s="4"/>
      <x:c r="I22" s="4"/>
      <x:c r="J22" s="4"/>
      <x:c r="K22" s="4"/>
      <x:c r="L22" s="4"/>
    </x:row>
    <x:row r="23" ht="15" hidden="0" customHeight="1">
      <x:c r="A23" s="29" t="str">
        <x:v>E12</x:v>
      </x:c>
      <x:c r="B23" s="29" t="str">
        <x:v>شکایت، مرجوعی و فراخوان تعریف شده</x:v>
      </x:c>
      <x:c r="C23" s="29" t="str">
        <x:v>بله</x:v>
      </x:c>
      <x:c r="D23" s="30" t="str">
        <x:f>'پایلوت و پسابازار'!M7</x:f>
        <x:v>نامعلوم</x:v>
      </x:c>
      <x:c r="E23" s="29" t="str">
        <x:v>پایلوت و پسابازار</x:v>
      </x:c>
      <x:c r="F23" s="29" t="str">
        <x:v>پیش از اولین فروش</x:v>
      </x:c>
      <x:c r="G23" s="4"/>
      <x:c r="H23" s="4"/>
      <x:c r="I23" s="4"/>
      <x:c r="J23" s="4"/>
      <x:c r="K23" s="4"/>
      <x:c r="L23" s="4"/>
    </x:row>
    <x:row r="24" ht="15" hidden="0" customHeight="1">
      <x:c r="A24" s="4"/>
      <x:c r="B24" s="4"/>
      <x:c r="C24" s="4"/>
      <x:c r="D24" s="4"/>
      <x:c r="E24" s="4"/>
      <x:c r="F24" s="4"/>
      <x:c r="G24" s="4"/>
      <x:c r="H24" s="4"/>
      <x:c r="I24" s="4"/>
      <x:c r="J24" s="4"/>
      <x:c r="K24" s="4"/>
      <x:c r="L24" s="4"/>
    </x:row>
    <x:row r="25" ht="15" hidden="0" customHeight="1">
      <x:c r="A25" s="4"/>
      <x:c r="B25" s="4"/>
      <x:c r="C25" s="4"/>
      <x:c r="D25" s="4"/>
      <x:c r="E25" s="4"/>
      <x:c r="F25" s="4"/>
      <x:c r="G25" s="4"/>
      <x:c r="H25" s="4"/>
      <x:c r="I25" s="4"/>
      <x:c r="J25" s="4"/>
      <x:c r="K25" s="4"/>
      <x:c r="L25" s="4"/>
    </x:row>
    <x:row r="26" ht="15" hidden="0" customHeight="1">
      <x:c r="A26" s="33" t="str">
        <x:v>مسیر گیت‌دار صادرات</x:v>
      </x:c>
      <x:c r="B26" s="34" t="str">
        <x:v>مسیر گیت‌دار صادرات</x:v>
      </x:c>
      <x:c r="C26" s="34" t="str">
        <x:v>مسیر گیت‌دار صادرات</x:v>
      </x:c>
      <x:c r="D26" s="34" t="str">
        <x:v>مسیر گیت‌دار صادرات</x:v>
      </x:c>
      <x:c r="E26" s="34" t="str">
        <x:v>مسیر گیت‌دار صادرات</x:v>
      </x:c>
      <x:c r="F26" s="35" t="str">
        <x:v>مسیر گیت‌دار صادرات</x:v>
      </x:c>
      <x:c r="G26" s="4"/>
      <x:c r="H26" s="4"/>
      <x:c r="I26" s="4"/>
      <x:c r="J26" s="4"/>
      <x:c r="K26" s="4"/>
      <x:c r="L26" s="4"/>
    </x:row>
    <x:row r="27" ht="15" hidden="0" customHeight="1">
      <x:c r="A27" s="25" t="str">
        <x:v>گیت</x:v>
      </x:c>
      <x:c r="B27" s="25" t="str">
        <x:v>خروجی لازم</x:v>
      </x:c>
      <x:c r="C27" s="25" t="str">
        <x:v>مالک</x:v>
      </x:c>
      <x:c r="D27" s="25" t="str">
        <x:v>شاهد کلیدی</x:v>
      </x:c>
      <x:c r="E27" s="25" t="str">
        <x:v>وضعیت</x:v>
      </x:c>
      <x:c r="F27" s="25" t="str">
        <x:v>تصمیم مجاز</x:v>
      </x:c>
      <x:c r="G27" s="4"/>
      <x:c r="H27" s="4"/>
      <x:c r="I27" s="4"/>
      <x:c r="J27" s="4"/>
      <x:c r="K27" s="4"/>
      <x:c r="L27" s="4"/>
    </x:row>
    <x:row r="28" ht="15" hidden="0" customHeight="1">
      <x:c r="A28" s="29" t="str">
        <x:v>G0 — فرضیه مقصد</x:v>
      </x:c>
      <x:c r="B28" s="29" t="str">
        <x:v>تز مقصد و مجهولات</x:v>
      </x:c>
      <x:c r="C28" s="29" t="str">
        <x:v>تجاری / محصول</x:v>
      </x:c>
      <x:c r="D28" s="29" t="str">
        <x:v>پرونده مقصد</x:v>
      </x:c>
      <x:c r="E28" s="30" t="str">
        <x:f>'پرونده مقصد'!M5</x:f>
        <x:v>نامعلوم</x:v>
      </x:c>
      <x:c r="F28" s="29" t="str">
        <x:v>توقف / رفع شکاف</x:v>
      </x:c>
      <x:c r="G28" s="4"/>
      <x:c r="H28" s="4"/>
      <x:c r="I28" s="4"/>
      <x:c r="J28" s="4"/>
      <x:c r="K28" s="4"/>
      <x:c r="L28" s="4"/>
    </x:row>
    <x:row r="29" ht="15" hidden="0" customHeight="1">
      <x:c r="A29" s="29" t="str">
        <x:v>G1 — امکان ورود</x:v>
      </x:c>
      <x:c r="B29" s="29" t="str">
        <x:v>ماتریس الزام و شکاف</x:v>
      </x:c>
      <x:c r="C29" s="29" t="str">
        <x:v>مقررات / کیفیت</x:v>
      </x:c>
      <x:c r="D29" s="29" t="str">
        <x:v>HS، الزام، Artwork</x:v>
      </x:c>
      <x:c r="E29" s="30" t="str">
        <x:f>'بازار و انطباق'!L5</x:f>
        <x:v>نامعلوم</x:v>
      </x:c>
      <x:c r="F29" s="29" t="str">
        <x:v>توقف / رفع شکاف</x:v>
      </x:c>
      <x:c r="G29" s="4"/>
      <x:c r="H29" s="4"/>
      <x:c r="I29" s="4"/>
      <x:c r="J29" s="4"/>
      <x:c r="K29" s="4"/>
      <x:c r="L29" s="4"/>
    </x:row>
    <x:row r="30" ht="24" hidden="0" customHeight="1">
      <x:c r="A30" s="29" t="str">
        <x:v>G2 — امکان معامله</x:v>
      </x:c>
      <x:c r="B30" s="29" t="str">
        <x:v>اقتصاد، شریک، پرداخت و Term Sheet</x:v>
      </x:c>
      <x:c r="C30" s="29" t="str">
        <x:v>تجاری / مالی / حقوقی</x:v>
      </x:c>
      <x:c r="D30" s="29" t="str">
        <x:v>راستی‌آزمایی و سناریو</x:v>
      </x:c>
      <x:c r="E30" s="30" t="str">
        <x:f>IF(COUNTIF('شریک و قرارداد'!L10,"نامنطبق")+COUNTIF('اقتصاد صادرات'!M9,"نامنطبق")+COUNTIF('پرداخت و تحویل'!M8,"نامنطبق")&gt;0,"نامنطبق",IF(COUNTIF('شریک و قرارداد'!L10,"نامعلوم")+COUNTIF('اقتصاد صادرات'!M9,"نامعلوم")+COUNTIF('پرداخت و تحویل'!M8,"نامعلوم")&gt;0,"نامعلوم",IF(COUNTIF('شریک و قرارداد'!L10,"باز")+COUNTIF('اقتصاد صادرات'!M9,"باز")+COUNTIF('پرداخت و تحویل'!M8,"باز")&gt;0,"باز",IF(COUNTIF('شریک و قرارداد'!L10,"تأیید")+COUNTIF('اقتصاد صادرات'!M9,"تأیید")+COUNTIF('پرداخت و تحویل'!M8,"تأیید")&gt;0,"تأیید","غیرقابل‌اعمال"))))</x:f>
        <x:v>نامعلوم</x:v>
      </x:c>
      <x:c r="F30" s="29" t="str">
        <x:v>رفع شکاف / پایلوت</x:v>
      </x:c>
      <x:c r="G30" s="4"/>
      <x:c r="H30" s="4"/>
      <x:c r="I30" s="4"/>
      <x:c r="J30" s="4"/>
      <x:c r="K30" s="4"/>
      <x:c r="L30" s="4"/>
    </x:row>
    <x:row r="31" ht="15" hidden="0" customHeight="1">
      <x:c r="A31" s="29" t="str">
        <x:v>G3 — آمادگی پایلوت</x:v>
      </x:c>
      <x:c r="B31" s="29" t="str">
        <x:v>مجوز حرکت محموله</x:v>
      </x:c>
      <x:c r="C31" s="29" t="str">
        <x:v>کمیته گیت</x:v>
      </x:c>
      <x:c r="D31" s="29" t="str">
        <x:v>بچ، اسناد، وصول، پسابازار</x:v>
      </x:c>
      <x:c r="E31" s="30" t="str">
        <x:f>'اسناد و مجوز حرکت'!M8</x:f>
        <x:v>نامعلوم</x:v>
      </x:c>
      <x:c r="F31" s="29" t="str">
        <x:v>رفع شکاف / پایلوت</x:v>
      </x:c>
      <x:c r="G31" s="4"/>
      <x:c r="H31" s="4"/>
      <x:c r="I31" s="4"/>
      <x:c r="J31" s="4"/>
      <x:c r="K31" s="4"/>
      <x:c r="L31" s="4"/>
    </x:row>
    <x:row r="32" ht="24" hidden="0" customHeight="1">
      <x:c r="A32" s="29" t="str">
        <x:v>G4 — پایلوت و یادگیری</x:v>
      </x:c>
      <x:c r="B32" s="29" t="str">
        <x:v>گزارش فرض در برابر واقعیت</x:v>
      </x:c>
      <x:c r="C32" s="29" t="str">
        <x:v>مالک پایلوت</x:v>
      </x:c>
      <x:c r="D32" s="29" t="str">
        <x:v>فروش، وصول، شکایت، داده</x:v>
      </x:c>
      <x:c r="E32" s="30" t="str">
        <x:f>'پایلوت و پسابازار'!M8</x:f>
        <x:v>نامعلوم</x:v>
      </x:c>
      <x:c r="F32" s="29" t="str">
        <x:v>توقف / اصلاح / تکرار</x:v>
      </x:c>
      <x:c r="G32" s="4"/>
      <x:c r="H32" s="4"/>
      <x:c r="I32" s="4"/>
      <x:c r="J32" s="4"/>
      <x:c r="K32" s="4"/>
      <x:c r="L32" s="4"/>
    </x:row>
    <x:row r="33" ht="24" hidden="0" customHeight="1">
      <x:c r="A33" s="29" t="str">
        <x:v>G5 — تکرار کنترل‌شده</x:v>
      </x:c>
      <x:c r="B33" s="29" t="str">
        <x:v>سقف مرحله بعد و محرک بازبینی</x:v>
      </x:c>
      <x:c r="C33" s="29" t="str">
        <x:v>مدیریت</x:v>
      </x:c>
      <x:c r="D33" s="29" t="str">
        <x:v>اقتصاد، وصول، شریک و خطاهای بسته</x:v>
      </x:c>
      <x:c r="E33" s="30" t="str">
        <x:f>'پایلوت و پسابازار'!M9</x:f>
        <x:v>باز</x:v>
      </x:c>
      <x:c r="F33" s="29" t="str">
        <x:v>تکرار کنترل‌شده</x:v>
      </x:c>
      <x:c r="G33" s="4"/>
      <x:c r="H33" s="4"/>
      <x:c r="I33" s="4"/>
      <x:c r="J33" s="4"/>
      <x:c r="K33" s="4"/>
      <x:c r="L33" s="4"/>
    </x:row>
    <x:row r="34" ht="15" hidden="0" customHeight="1">
      <x:c r="A34" s="4"/>
      <x:c r="B34" s="4"/>
      <x:c r="C34" s="4"/>
      <x:c r="D34" s="4"/>
      <x:c r="E34" s="4"/>
      <x:c r="F34" s="4"/>
      <x:c r="G34" s="4"/>
      <x:c r="H34" s="4"/>
      <x:c r="I34" s="4"/>
      <x:c r="J34" s="4"/>
      <x:c r="K34" s="4"/>
      <x:c r="L34" s="4"/>
    </x:row>
    <x:row r="35" ht="15" hidden="0" customHeight="1">
      <x:c r="A35" s="4"/>
      <x:c r="B35" s="4"/>
      <x:c r="C35" s="4"/>
      <x:c r="D35" s="4"/>
      <x:c r="E35" s="4"/>
      <x:c r="F35" s="4"/>
      <x:c r="G35" s="4"/>
      <x:c r="H35" s="4"/>
      <x:c r="I35" s="4"/>
      <x:c r="J35" s="4"/>
      <x:c r="K35" s="4"/>
      <x:c r="L35" s="4"/>
    </x:row>
    <x:row r="36" ht="15" hidden="0" customHeight="1">
      <x:c r="A36" s="33" t="str">
        <x:v>مجوز تصمیم</x:v>
      </x:c>
      <x:c r="B36" s="34" t="str">
        <x:v>مجوز تصمیم</x:v>
      </x:c>
      <x:c r="C36" s="34" t="str">
        <x:v>مجوز تصمیم</x:v>
      </x:c>
      <x:c r="D36" s="34" t="str">
        <x:v>مجوز تصمیم</x:v>
      </x:c>
      <x:c r="E36" s="34" t="str">
        <x:v>مجوز تصمیم</x:v>
      </x:c>
      <x:c r="F36" s="34" t="str">
        <x:v>مجوز تصمیم</x:v>
      </x:c>
      <x:c r="G36" s="34" t="str">
        <x:v>مجوز تصمیم</x:v>
      </x:c>
      <x:c r="H36" s="34" t="str">
        <x:v>مجوز تصمیم</x:v>
      </x:c>
      <x:c r="I36" s="34" t="str">
        <x:v>مجوز تصمیم</x:v>
      </x:c>
      <x:c r="J36" s="34" t="str">
        <x:v>مجوز تصمیم</x:v>
      </x:c>
      <x:c r="K36" s="34" t="str">
        <x:v>مجوز تصمیم</x:v>
      </x:c>
      <x:c r="L36" s="35" t="str">
        <x:v>مجوز تصمیم</x:v>
      </x:c>
    </x:row>
    <x:row r="37" ht="15" hidden="0" customHeight="1">
      <x:c r="A37" s="29" t="str">
        <x:v>تصمیم ثبت‌شده</x:v>
      </x:c>
      <x:c r="B37" s="19" t="str">
        <x:v>رفع شکاف</x:v>
      </x:c>
      <x:c r="C37" s="19" t="str"/>
      <x:c r="D37" s="19" t="str"/>
      <x:c r="E37" s="29" t="str">
        <x:v>تصمیم پیشنهادی</x:v>
      </x:c>
      <x:c r="F37" s="30" t="str">
        <x:f>A6</x:f>
        <x:v>رفع شکاف</x:v>
      </x:c>
      <x:c r="G37" s="30" t="str"/>
      <x:c r="H37" s="30" t="str"/>
      <x:c r="I37" s="30" t="str"/>
      <x:c r="J37" s="30" t="str"/>
      <x:c r="K37" s="30" t="str"/>
      <x:c r="L37" s="30" t="str"/>
    </x:row>
    <x:row r="38" ht="15" hidden="0" customHeight="1">
      <x:c r="A38" s="29" t="str">
        <x:v>دلیل / حدود تصمیم</x:v>
      </x:c>
      <x:c r="B38" s="19" t="str"/>
      <x:c r="C38" s="19" t="str"/>
      <x:c r="D38" s="19" t="str"/>
      <x:c r="E38" s="19" t="str"/>
      <x:c r="F38" s="19" t="str"/>
      <x:c r="G38" s="19" t="str"/>
      <x:c r="H38" s="19" t="str"/>
      <x:c r="I38" s="19" t="str"/>
      <x:c r="J38" s="19" t="str"/>
      <x:c r="K38" s="19" t="str"/>
      <x:c r="L38" s="19" t="str"/>
    </x:row>
    <x:row r="39" ht="24" hidden="0" customHeight="1">
      <x:c r="A39" s="29" t="str">
        <x:v>اقدام شرطی / سقف مرحله</x:v>
      </x:c>
      <x:c r="B39" s="19" t="str"/>
      <x:c r="C39" s="19" t="str"/>
      <x:c r="D39" s="19" t="str"/>
      <x:c r="E39" s="19" t="str"/>
      <x:c r="F39" s="19" t="str"/>
      <x:c r="G39" s="19" t="str"/>
      <x:c r="H39" s="19" t="str"/>
      <x:c r="I39" s="19" t="str"/>
      <x:c r="J39" s="19" t="str"/>
      <x:c r="K39" s="19" t="str"/>
      <x:c r="L39" s="19" t="str"/>
    </x:row>
    <x:row r="40" ht="24" hidden="0" customHeight="1">
      <x:c r="A40" s="29" t="str">
        <x:v>تأییدکنندگان</x:v>
      </x:c>
      <x:c r="B40" s="29" t="str">
        <x:v>تجاری</x:v>
      </x:c>
      <x:c r="C40" s="29" t="str">
        <x:v>کیفیت</x:v>
      </x:c>
      <x:c r="D40" s="29" t="str">
        <x:v>مقررات</x:v>
      </x:c>
      <x:c r="E40" s="29" t="str">
        <x:v>مالی</x:v>
      </x:c>
      <x:c r="F40" s="29" t="str">
        <x:v>لجستیک</x:v>
      </x:c>
      <x:c r="G40" s="29" t="str">
        <x:v>حقوقی</x:v>
      </x:c>
      <x:c r="H40" s="29" t="str">
        <x:v>مالک برند</x:v>
      </x:c>
      <x:c r="I40" s="29" t="str">
        <x:v>تاریخ</x:v>
      </x:c>
      <x:c r="J40" s="21" t="str"/>
      <x:c r="K40" s="29" t="str">
        <x:v>نسخه</x:v>
      </x:c>
      <x:c r="L40" s="29" t="str">
        <x:v>1.0</x:v>
      </x:c>
    </x:row>
    <x:row r="41" ht="15" hidden="0" customHeight="1">
      <x:c r="A41" s="29" t="str">
        <x:v>امضا / نام</x:v>
      </x:c>
      <x:c r="B41" s="19" t="str"/>
      <x:c r="C41" s="19" t="str"/>
      <x:c r="D41" s="19" t="str"/>
      <x:c r="E41" s="19" t="str"/>
      <x:c r="F41" s="19" t="str"/>
      <x:c r="G41" s="19" t="str"/>
      <x:c r="H41" s="19" t="str"/>
      <x:c r="I41" s="19" t="str"/>
      <x:c r="J41" s="19" t="str"/>
      <x:c r="K41" s="19" t="str"/>
      <x:c r="L41" s="19" t="str"/>
    </x:row>
    <x:row r="42" ht="15" hidden="0" customHeight="1">
      <x:c r="A42" s="4"/>
      <x:c r="B42" s="4"/>
      <x:c r="C42" s="4"/>
      <x:c r="D42" s="4"/>
      <x:c r="E42" s="4"/>
      <x:c r="F42" s="4"/>
      <x:c r="G42" s="4"/>
      <x:c r="H42" s="4"/>
      <x:c r="I42" s="4"/>
      <x:c r="J42" s="4"/>
      <x:c r="K42" s="4"/>
      <x:c r="L42" s="4"/>
    </x:row>
    <x:row r="43" ht="15" hidden="0" customHeight="1">
      <x:c r="A43" s="4"/>
      <x:c r="B43" s="4"/>
      <x:c r="C43" s="4"/>
      <x:c r="D43" s="4"/>
      <x:c r="E43" s="4"/>
      <x:c r="F43" s="4"/>
      <x:c r="G43" s="4"/>
      <x:c r="H43" s="4"/>
      <x:c r="I43" s="4"/>
      <x:c r="J43" s="4"/>
      <x:c r="K43" s="4"/>
      <x:c r="L43" s="4"/>
    </x:row>
    <x:row r="44">
      <x:c r="A44" s="91" t="str">
        <x:v>تنها چهار تصمیم معتبرند: توقف، رفع شکاف، پایلوت، تکرار کنترل‌شده. «برویم جلو تا ببینیم چه می‌شود» تصمیم پنجم نیست.</x:v>
      </x:c>
      <x:c r="B44" s="92" t="str">
        <x:v>تنها چهار تصمیم معتبرند: توقف، رفع شکاف، پایلوت، تکرار کنترل‌شده. «برویم جلو تا ببینیم چه می‌شود» تصمیم پنجم نیست.</x:v>
      </x:c>
      <x:c r="C44" s="92" t="str">
        <x:v>تنها چهار تصمیم معتبرند: توقف، رفع شکاف، پایلوت، تکرار کنترل‌شده. «برویم جلو تا ببینیم چه می‌شود» تصمیم پنجم نیست.</x:v>
      </x:c>
      <x:c r="D44" s="92" t="str">
        <x:v>تنها چهار تصمیم معتبرند: توقف، رفع شکاف، پایلوت، تکرار کنترل‌شده. «برویم جلو تا ببینیم چه می‌شود» تصمیم پنجم نیست.</x:v>
      </x:c>
      <x:c r="E44" s="92" t="str">
        <x:v>تنها چهار تصمیم معتبرند: توقف، رفع شکاف، پایلوت، تکرار کنترل‌شده. «برویم جلو تا ببینیم چه می‌شود» تصمیم پنجم نیست.</x:v>
      </x:c>
      <x:c r="F44" s="92" t="str">
        <x:v>تنها چهار تصمیم معتبرند: توقف، رفع شکاف، پایلوت، تکرار کنترل‌شده. «برویم جلو تا ببینیم چه می‌شود» تصمیم پنجم نیست.</x:v>
      </x:c>
      <x:c r="G44" s="92" t="str">
        <x:v>تنها چهار تصمیم معتبرند: توقف، رفع شکاف، پایلوت، تکرار کنترل‌شده. «برویم جلو تا ببینیم چه می‌شود» تصمیم پنجم نیست.</x:v>
      </x:c>
      <x:c r="H44" s="92" t="str">
        <x:v>تنها چهار تصمیم معتبرند: توقف، رفع شکاف، پایلوت، تکرار کنترل‌شده. «برویم جلو تا ببینیم چه می‌شود» تصمیم پنجم نیست.</x:v>
      </x:c>
      <x:c r="I44" s="92" t="str">
        <x:v>تنها چهار تصمیم معتبرند: توقف، رفع شکاف، پایلوت، تکرار کنترل‌شده. «برویم جلو تا ببینیم چه می‌شود» تصمیم پنجم نیست.</x:v>
      </x:c>
      <x:c r="J44" s="92" t="str">
        <x:v>تنها چهار تصمیم معتبرند: توقف، رفع شکاف، پایلوت، تکرار کنترل‌شده. «برویم جلو تا ببینیم چه می‌شود» تصمیم پنجم نیست.</x:v>
      </x:c>
      <x:c r="K44" s="92" t="str">
        <x:v>تنها چهار تصمیم معتبرند: توقف، رفع شکاف، پایلوت، تکرار کنترل‌شده. «برویم جلو تا ببینیم چه می‌شود» تصمیم پنجم نیست.</x:v>
      </x:c>
      <x:c r="L44" s="93" t="str">
        <x:v>تنها چهار تصمیم معتبرند: توقف، رفع شکاف، پایلوت، تکرار کنترل‌شده. «برویم جلو تا ببینیم چه می‌شود» تصمیم پنجم نیست.</x:v>
      </x:c>
    </x:row>
    <x:row r="45">
      <x:c r="A45" s="94" t="str">
        <x:v>تنها چهار تصمیم معتبرند: توقف، رفع شکاف، پایلوت، تکرار کنترل‌شده. «برویم جلو تا ببینیم چه می‌شود» تصمیم پنجم نیست.</x:v>
      </x:c>
      <x:c r="B45" s="95" t="str">
        <x:v>تنها چهار تصمیم معتبرند: توقف، رفع شکاف، پایلوت، تکرار کنترل‌شده. «برویم جلو تا ببینیم چه می‌شود» تصمیم پنجم نیست.</x:v>
      </x:c>
      <x:c r="C45" s="95" t="str">
        <x:v>تنها چهار تصمیم معتبرند: توقف، رفع شکاف، پایلوت، تکرار کنترل‌شده. «برویم جلو تا ببینیم چه می‌شود» تصمیم پنجم نیست.</x:v>
      </x:c>
      <x:c r="D45" s="95" t="str">
        <x:v>تنها چهار تصمیم معتبرند: توقف، رفع شکاف، پایلوت، تکرار کنترل‌شده. «برویم جلو تا ببینیم چه می‌شود» تصمیم پنجم نیست.</x:v>
      </x:c>
      <x:c r="E45" s="95" t="str">
        <x:v>تنها چهار تصمیم معتبرند: توقف، رفع شکاف، پایلوت، تکرار کنترل‌شده. «برویم جلو تا ببینیم چه می‌شود» تصمیم پنجم نیست.</x:v>
      </x:c>
      <x:c r="F45" s="95" t="str">
        <x:v>تنها چهار تصمیم معتبرند: توقف، رفع شکاف، پایلوت، تکرار کنترل‌شده. «برویم جلو تا ببینیم چه می‌شود» تصمیم پنجم نیست.</x:v>
      </x:c>
      <x:c r="G45" s="95" t="str">
        <x:v>تنها چهار تصمیم معتبرند: توقف، رفع شکاف، پایلوت، تکرار کنترل‌شده. «برویم جلو تا ببینیم چه می‌شود» تصمیم پنجم نیست.</x:v>
      </x:c>
      <x:c r="H45" s="95" t="str">
        <x:v>تنها چهار تصمیم معتبرند: توقف، رفع شکاف، پایلوت، تکرار کنترل‌شده. «برویم جلو تا ببینیم چه می‌شود» تصمیم پنجم نیست.</x:v>
      </x:c>
      <x:c r="I45" s="95" t="str">
        <x:v>تنها چهار تصمیم معتبرند: توقف، رفع شکاف، پایلوت، تکرار کنترل‌شده. «برویم جلو تا ببینیم چه می‌شود» تصمیم پنجم نیست.</x:v>
      </x:c>
      <x:c r="J45" s="95" t="str">
        <x:v>تنها چهار تصمیم معتبرند: توقف، رفع شکاف، پایلوت، تکرار کنترل‌شده. «برویم جلو تا ببینیم چه می‌شود» تصمیم پنجم نیست.</x:v>
      </x:c>
      <x:c r="K45" s="95" t="str">
        <x:v>تنها چهار تصمیم معتبرند: توقف، رفع شکاف، پایلوت، تکرار کنترل‌شده. «برویم جلو تا ببینیم چه می‌شود» تصمیم پنجم نیست.</x:v>
      </x:c>
      <x:c r="L45" s="96" t="str">
        <x:v>تنها چهار تصمیم معتبرند: توقف، رفع شکاف، پایلوت، تکرار کنترل‌شده. «برویم جلو تا ببینیم چه می‌شود» تصمیم پنجم نیست.</x:v>
      </x:c>
    </x:row>
    <x:row r="46" ht="15" hidden="0" customHeight="1">
      <x:c r="A46" s="4"/>
      <x:c r="B46" s="4"/>
      <x:c r="C46" s="4"/>
      <x:c r="D46" s="4"/>
      <x:c r="E46" s="4"/>
      <x:c r="F46" s="4"/>
      <x:c r="G46" s="4"/>
      <x:c r="H46" s="4"/>
      <x:c r="I46" s="4"/>
      <x:c r="J46" s="4"/>
      <x:c r="K46" s="4"/>
      <x:c r="L46" s="4"/>
    </x:row>
    <x:row r="47" ht="15" hidden="0" customHeight="1">
      <x:c r="A47" s="4"/>
      <x:c r="B47" s="4"/>
      <x:c r="C47" s="4"/>
      <x:c r="D47" s="4"/>
      <x:c r="E47" s="4"/>
      <x:c r="F47" s="4"/>
      <x:c r="G47" s="4"/>
      <x:c r="H47" s="4"/>
      <x:c r="I47" s="4"/>
      <x:c r="J47" s="4"/>
      <x:c r="K47" s="4"/>
      <x:c r="L47" s="4"/>
    </x:row>
    <x:row r="48" ht="15" hidden="0" customHeight="1">
      <x:c r="A48" s="4"/>
      <x:c r="B48" s="4"/>
      <x:c r="C48" s="4"/>
      <x:c r="D48" s="4"/>
      <x:c r="E48" s="4"/>
      <x:c r="F48" s="4"/>
      <x:c r="G48" s="4"/>
      <x:c r="H48" s="4"/>
      <x:c r="I48" s="4"/>
      <x:c r="J48" s="4"/>
      <x:c r="K48" s="4"/>
      <x:c r="L48" s="4"/>
    </x:row>
    <x:row r="49" ht="15" hidden="0" customHeight="1">
      <x:c r="A49" s="4"/>
      <x:c r="B49" s="4"/>
      <x:c r="C49" s="4"/>
      <x:c r="D49" s="4"/>
      <x:c r="E49" s="4"/>
      <x:c r="F49" s="4"/>
      <x:c r="G49" s="4"/>
      <x:c r="H49" s="4"/>
      <x:c r="I49" s="4"/>
      <x:c r="J49" s="4"/>
      <x:c r="K49" s="4"/>
      <x:c r="L49" s="4"/>
    </x:row>
    <x:row r="50" ht="15" hidden="0" customHeight="1">
      <x:c r="A50" s="4"/>
      <x:c r="B50" s="4"/>
      <x:c r="C50" s="4"/>
      <x:c r="D50" s="4"/>
      <x:c r="E50" s="4"/>
      <x:c r="F50" s="4"/>
      <x:c r="G50" s="4"/>
      <x:c r="H50" s="4"/>
      <x:c r="I50" s="4"/>
      <x:c r="J50" s="4"/>
      <x:c r="K50" s="4"/>
      <x:c r="L50" s="4"/>
    </x:row>
    <x:row r="51" ht="15" hidden="0" customHeight="1">
      <x:c r="A51" s="4"/>
      <x:c r="B51" s="4"/>
      <x:c r="C51" s="4"/>
      <x:c r="D51" s="4"/>
      <x:c r="E51" s="4"/>
      <x:c r="F51" s="4"/>
      <x:c r="G51" s="4"/>
      <x:c r="H51" s="4"/>
      <x:c r="I51" s="4"/>
      <x:c r="J51" s="4"/>
      <x:c r="K51" s="4"/>
      <x:c r="L51" s="4"/>
    </x:row>
    <x:row r="52" ht="15" hidden="0" customHeight="1">
      <x:c r="A52" s="4"/>
      <x:c r="B52" s="4"/>
      <x:c r="C52" s="4"/>
      <x:c r="D52" s="4"/>
      <x:c r="E52" s="4"/>
      <x:c r="F52" s="4"/>
      <x:c r="G52" s="4"/>
      <x:c r="H52" s="4"/>
      <x:c r="I52" s="4"/>
      <x:c r="J52" s="4"/>
      <x:c r="K52" s="4"/>
      <x:c r="L52" s="4"/>
    </x:row>
    <x:row r="53" ht="15" hidden="0" customHeight="1">
      <x:c r="A53" s="4"/>
      <x:c r="B53" s="4"/>
      <x:c r="C53" s="4"/>
      <x:c r="D53" s="4"/>
      <x:c r="E53" s="4"/>
      <x:c r="F53" s="4"/>
      <x:c r="G53" s="4"/>
      <x:c r="H53" s="4"/>
      <x:c r="I53" s="4"/>
      <x:c r="J53" s="4"/>
      <x:c r="K53" s="4"/>
      <x:c r="L53" s="4"/>
    </x:row>
    <x:row r="54" ht="15" hidden="0" customHeight="1">
      <x:c r="A54" s="4"/>
      <x:c r="B54" s="4"/>
      <x:c r="C54" s="4"/>
      <x:c r="D54" s="4"/>
      <x:c r="E54" s="4"/>
      <x:c r="F54" s="4"/>
      <x:c r="G54" s="4"/>
      <x:c r="H54" s="4"/>
      <x:c r="I54" s="4"/>
      <x:c r="J54" s="4"/>
      <x:c r="K54" s="4"/>
      <x:c r="L54" s="4"/>
    </x:row>
    <x:row r="55" ht="15" hidden="0" customHeight="1">
      <x:c r="A55" s="4"/>
      <x:c r="B55" s="4"/>
      <x:c r="C55" s="4"/>
      <x:c r="D55" s="4"/>
      <x:c r="E55" s="4"/>
      <x:c r="F55" s="4"/>
      <x:c r="G55" s="4"/>
      <x:c r="H55" s="4"/>
      <x:c r="I55" s="4"/>
      <x:c r="J55" s="4"/>
      <x:c r="K55" s="4"/>
      <x:c r="L55" s="4"/>
    </x:row>
    <x:row r="56" ht="15" hidden="0" customHeight="1">
      <x:c r="A56" s="4"/>
      <x:c r="B56" s="4"/>
      <x:c r="C56" s="4"/>
      <x:c r="D56" s="4"/>
      <x:c r="E56" s="4"/>
      <x:c r="F56" s="4"/>
      <x:c r="G56" s="4"/>
      <x:c r="H56" s="4"/>
      <x:c r="I56" s="4"/>
      <x:c r="J56" s="4"/>
      <x:c r="K56" s="4"/>
      <x:c r="L56" s="4"/>
    </x:row>
    <x:row r="57" ht="15" hidden="0" customHeight="1">
      <x:c r="A57" s="4"/>
      <x:c r="B57" s="4"/>
      <x:c r="C57" s="4"/>
      <x:c r="D57" s="4"/>
      <x:c r="E57" s="4"/>
      <x:c r="F57" s="4"/>
      <x:c r="G57" s="4"/>
      <x:c r="H57" s="4"/>
      <x:c r="I57" s="4"/>
      <x:c r="J57" s="4"/>
      <x:c r="K57" s="4"/>
      <x:c r="L57" s="4"/>
    </x:row>
    <x:row r="58" ht="15" hidden="0" customHeight="1">
      <x:c r="A58" s="4"/>
      <x:c r="B58" s="4"/>
      <x:c r="C58" s="4"/>
      <x:c r="D58" s="4"/>
      <x:c r="E58" s="4"/>
      <x:c r="F58" s="4"/>
      <x:c r="G58" s="4"/>
      <x:c r="H58" s="4"/>
      <x:c r="I58" s="4"/>
      <x:c r="J58" s="4"/>
      <x:c r="K58" s="4"/>
      <x:c r="L58" s="4"/>
    </x:row>
    <x:row r="59" ht="15" hidden="0" customHeight="1">
      <x:c r="A59" s="4"/>
      <x:c r="B59" s="4"/>
      <x:c r="C59" s="4"/>
      <x:c r="D59" s="4"/>
      <x:c r="E59" s="4"/>
      <x:c r="F59" s="4"/>
      <x:c r="G59" s="4"/>
      <x:c r="H59" s="4"/>
      <x:c r="I59" s="4"/>
      <x:c r="J59" s="4"/>
      <x:c r="K59" s="4"/>
      <x:c r="L59" s="4"/>
    </x:row>
    <x:row r="60" ht="15" hidden="0" customHeight="1">
      <x:c r="A60" s="4"/>
      <x:c r="B60" s="4"/>
      <x:c r="C60" s="4"/>
      <x:c r="D60" s="4"/>
      <x:c r="E60" s="4"/>
      <x:c r="F60" s="4"/>
      <x:c r="G60" s="4"/>
      <x:c r="H60" s="4"/>
      <x:c r="I60" s="4"/>
      <x:c r="J60" s="4"/>
      <x:c r="K60" s="4"/>
      <x:c r="L60" s="4"/>
    </x:row>
    <x:row r="61" ht="15" hidden="0" customHeight="1">
      <x:c r="A61" s="4"/>
      <x:c r="B61" s="4"/>
      <x:c r="C61" s="4"/>
      <x:c r="D61" s="4"/>
      <x:c r="E61" s="4"/>
      <x:c r="F61" s="4"/>
      <x:c r="G61" s="4"/>
      <x:c r="H61" s="4"/>
      <x:c r="I61" s="4"/>
      <x:c r="J61" s="4"/>
      <x:c r="K61" s="4"/>
      <x:c r="L61" s="4"/>
    </x:row>
    <x:row r="62" ht="15" hidden="0" customHeight="1">
      <x:c r="A62" s="4"/>
      <x:c r="B62" s="4"/>
      <x:c r="C62" s="4"/>
      <x:c r="D62" s="4"/>
      <x:c r="E62" s="4"/>
      <x:c r="F62" s="4"/>
      <x:c r="G62" s="4"/>
      <x:c r="H62" s="4"/>
      <x:c r="I62" s="4"/>
      <x:c r="J62" s="4"/>
      <x:c r="K62" s="4"/>
      <x:c r="L62" s="4"/>
    </x:row>
  </x:sheetData>
  <x:mergeCells>
    <x:mergeCell ref="A1:L2"/>
    <x:mergeCell ref="A3:L3"/>
    <x:mergeCell ref="A5:C5"/>
    <x:mergeCell ref="A6:C7"/>
    <x:mergeCell ref="D5:E5"/>
    <x:mergeCell ref="D6:E7"/>
    <x:mergeCell ref="F5:G5"/>
    <x:mergeCell ref="F6:G7"/>
    <x:mergeCell ref="H5:I5"/>
    <x:mergeCell ref="H6:I7"/>
    <x:mergeCell ref="J5:L5"/>
    <x:mergeCell ref="J6:L7"/>
    <x:mergeCell ref="A10:F10"/>
    <x:mergeCell ref="H10:J10"/>
    <x:mergeCell ref="K10:L10"/>
    <x:mergeCell ref="H11:J11"/>
    <x:mergeCell ref="K11:L11"/>
    <x:mergeCell ref="H12:J12"/>
    <x:mergeCell ref="K12:L12"/>
    <x:mergeCell ref="H13:J13"/>
    <x:mergeCell ref="K13:L13"/>
    <x:mergeCell ref="H14:J14"/>
    <x:mergeCell ref="K14:L14"/>
    <x:mergeCell ref="H15:J15"/>
    <x:mergeCell ref="K15:L15"/>
    <x:mergeCell ref="H16:J16"/>
    <x:mergeCell ref="K16:L16"/>
    <x:mergeCell ref="A26:F26"/>
    <x:mergeCell ref="A36:L36"/>
    <x:mergeCell ref="B37:D37"/>
    <x:mergeCell ref="F37:L37"/>
    <x:mergeCell ref="B38:L38"/>
    <x:mergeCell ref="B39:L39"/>
    <x:mergeCell ref="A44:L45"/>
  </x:mergeCells>
  <x:conditionalFormatting sqref="A6:C7">
    <x:cfRule type="containsText" dxfId="544" priority="1" operator="containsText" text="نامنطبق"/>
    <x:cfRule type="containsText" dxfId="545" priority="2" operator="containsText" text="توقف"/>
    <x:cfRule type="containsText" dxfId="546" priority="3" operator="containsText" text="رد"/>
    <x:cfRule type="containsText" dxfId="547" priority="4" operator="containsText" text="قرمز"/>
    <x:cfRule type="containsText" dxfId="548" priority="5" operator="containsText" text="بحرانی"/>
    <x:cfRule type="containsText" dxfId="549" priority="6" operator="containsText" text="باز"/>
    <x:cfRule type="containsText" dxfId="550" priority="7" operator="containsText" text="نامعلوم"/>
    <x:cfRule type="containsText" dxfId="551" priority="8" operator="containsText" text="رفع شکاف"/>
    <x:cfRule type="containsText" dxfId="552" priority="9" operator="containsText" text="زرد"/>
    <x:cfRule type="containsText" dxfId="553" priority="10" operator="containsText" text="در انتظار"/>
    <x:cfRule type="containsText" dxfId="554" priority="11" operator="containsText" text="پایلوت"/>
    <x:cfRule type="containsText" dxfId="555" priority="12" operator="containsText" text="تأیید"/>
    <x:cfRule type="containsText" dxfId="556" priority="13" operator="containsText" text="تکرار کنترل‌شده"/>
    <x:cfRule type="containsText" dxfId="557" priority="14" operator="containsText" text="سبز"/>
    <x:cfRule type="containsText" dxfId="558" priority="15" operator="containsText" text="بسته"/>
    <x:cfRule type="containsText" dxfId="559" priority="16" operator="containsText" text="آزادشده"/>
    <x:cfRule type="containsText" dxfId="560" priority="17" operator="containsText" text="غیرقابل‌اعمال"/>
  </x:conditionalFormatting>
  <x:conditionalFormatting sqref="D6:E7">
    <x:cfRule type="containsText" dxfId="561" priority="18" operator="containsText" text="نامنطبق"/>
    <x:cfRule type="containsText" dxfId="562" priority="19" operator="containsText" text="توقف"/>
    <x:cfRule type="containsText" dxfId="563" priority="20" operator="containsText" text="رد"/>
    <x:cfRule type="containsText" dxfId="564" priority="21" operator="containsText" text="قرمز"/>
    <x:cfRule type="containsText" dxfId="565" priority="22" operator="containsText" text="بحرانی"/>
    <x:cfRule type="containsText" dxfId="566" priority="23" operator="containsText" text="باز"/>
    <x:cfRule type="containsText" dxfId="567" priority="24" operator="containsText" text="نامعلوم"/>
    <x:cfRule type="containsText" dxfId="568" priority="25" operator="containsText" text="رفع شکاف"/>
    <x:cfRule type="containsText" dxfId="569" priority="26" operator="containsText" text="زرد"/>
    <x:cfRule type="containsText" dxfId="570" priority="27" operator="containsText" text="در انتظار"/>
    <x:cfRule type="containsText" dxfId="571" priority="28" operator="containsText" text="پایلوت"/>
    <x:cfRule type="containsText" dxfId="572" priority="29" operator="containsText" text="تأیید"/>
    <x:cfRule type="containsText" dxfId="573" priority="30" operator="containsText" text="تکرار کنترل‌شده"/>
    <x:cfRule type="containsText" dxfId="574" priority="31" operator="containsText" text="سبز"/>
    <x:cfRule type="containsText" dxfId="575" priority="32" operator="containsText" text="بسته"/>
    <x:cfRule type="containsText" dxfId="576" priority="33" operator="containsText" text="آزادشده"/>
    <x:cfRule type="containsText" dxfId="577" priority="34" operator="containsText" text="غیرقابل‌اعمال"/>
  </x:conditionalFormatting>
  <x:conditionalFormatting sqref="F6:G7">
    <x:cfRule type="containsText" dxfId="578" priority="35" operator="containsText" text="نامنطبق"/>
    <x:cfRule type="containsText" dxfId="579" priority="36" operator="containsText" text="توقف"/>
    <x:cfRule type="containsText" dxfId="580" priority="37" operator="containsText" text="رد"/>
    <x:cfRule type="containsText" dxfId="581" priority="38" operator="containsText" text="قرمز"/>
    <x:cfRule type="containsText" dxfId="582" priority="39" operator="containsText" text="بحرانی"/>
    <x:cfRule type="containsText" dxfId="583" priority="40" operator="containsText" text="باز"/>
    <x:cfRule type="containsText" dxfId="584" priority="41" operator="containsText" text="نامعلوم"/>
    <x:cfRule type="containsText" dxfId="585" priority="42" operator="containsText" text="رفع شکاف"/>
    <x:cfRule type="containsText" dxfId="586" priority="43" operator="containsText" text="زرد"/>
    <x:cfRule type="containsText" dxfId="587" priority="44" operator="containsText" text="در انتظار"/>
    <x:cfRule type="containsText" dxfId="588" priority="45" operator="containsText" text="پایلوت"/>
    <x:cfRule type="containsText" dxfId="589" priority="46" operator="containsText" text="تأیید"/>
    <x:cfRule type="containsText" dxfId="590" priority="47" operator="containsText" text="تکرار کنترل‌شده"/>
    <x:cfRule type="containsText" dxfId="591" priority="48" operator="containsText" text="سبز"/>
    <x:cfRule type="containsText" dxfId="592" priority="49" operator="containsText" text="بسته"/>
    <x:cfRule type="containsText" dxfId="593" priority="50" operator="containsText" text="آزادشده"/>
    <x:cfRule type="containsText" dxfId="594" priority="51" operator="containsText" text="غیرقابل‌اعمال"/>
  </x:conditionalFormatting>
  <x:conditionalFormatting sqref="H6:I7">
    <x:cfRule type="containsText" dxfId="595" priority="52" operator="containsText" text="نامنطبق"/>
    <x:cfRule type="containsText" dxfId="596" priority="53" operator="containsText" text="توقف"/>
    <x:cfRule type="containsText" dxfId="597" priority="54" operator="containsText" text="رد"/>
    <x:cfRule type="containsText" dxfId="598" priority="55" operator="containsText" text="قرمز"/>
    <x:cfRule type="containsText" dxfId="599" priority="56" operator="containsText" text="بحرانی"/>
    <x:cfRule type="containsText" dxfId="600" priority="57" operator="containsText" text="باز"/>
    <x:cfRule type="containsText" dxfId="601" priority="58" operator="containsText" text="نامعلوم"/>
    <x:cfRule type="containsText" dxfId="602" priority="59" operator="containsText" text="رفع شکاف"/>
    <x:cfRule type="containsText" dxfId="603" priority="60" operator="containsText" text="زرد"/>
    <x:cfRule type="containsText" dxfId="604" priority="61" operator="containsText" text="در انتظار"/>
    <x:cfRule type="containsText" dxfId="605" priority="62" operator="containsText" text="پایلوت"/>
    <x:cfRule type="containsText" dxfId="606" priority="63" operator="containsText" text="تأیید"/>
    <x:cfRule type="containsText" dxfId="607" priority="64" operator="containsText" text="تکرار کنترل‌شده"/>
    <x:cfRule type="containsText" dxfId="608" priority="65" operator="containsText" text="سبز"/>
    <x:cfRule type="containsText" dxfId="609" priority="66" operator="containsText" text="بسته"/>
    <x:cfRule type="containsText" dxfId="610" priority="67" operator="containsText" text="آزادشده"/>
    <x:cfRule type="containsText" dxfId="611" priority="68" operator="containsText" text="غیرقابل‌اعمال"/>
  </x:conditionalFormatting>
  <x:conditionalFormatting sqref="J6:L7">
    <x:cfRule type="containsText" dxfId="612" priority="69" operator="containsText" text="نامنطبق"/>
    <x:cfRule type="containsText" dxfId="613" priority="70" operator="containsText" text="توقف"/>
    <x:cfRule type="containsText" dxfId="614" priority="71" operator="containsText" text="رد"/>
    <x:cfRule type="containsText" dxfId="615" priority="72" operator="containsText" text="قرمز"/>
    <x:cfRule type="containsText" dxfId="616" priority="73" operator="containsText" text="بحرانی"/>
    <x:cfRule type="containsText" dxfId="617" priority="74" operator="containsText" text="باز"/>
    <x:cfRule type="containsText" dxfId="618" priority="75" operator="containsText" text="نامعلوم"/>
    <x:cfRule type="containsText" dxfId="619" priority="76" operator="containsText" text="رفع شکاف"/>
    <x:cfRule type="containsText" dxfId="620" priority="77" operator="containsText" text="زرد"/>
    <x:cfRule type="containsText" dxfId="621" priority="78" operator="containsText" text="در انتظار"/>
    <x:cfRule type="containsText" dxfId="622" priority="79" operator="containsText" text="پایلوت"/>
    <x:cfRule type="containsText" dxfId="623" priority="80" operator="containsText" text="تأیید"/>
    <x:cfRule type="containsText" dxfId="624" priority="81" operator="containsText" text="تکرار کنترل‌شده"/>
    <x:cfRule type="containsText" dxfId="625" priority="82" operator="containsText" text="سبز"/>
    <x:cfRule type="containsText" dxfId="626" priority="83" operator="containsText" text="بسته"/>
    <x:cfRule type="containsText" dxfId="627" priority="84" operator="containsText" text="آزادشده"/>
    <x:cfRule type="containsText" dxfId="628" priority="85" operator="containsText" text="غیرقابل‌اعمال"/>
  </x:conditionalFormatting>
  <x:conditionalFormatting sqref="D12:D23">
    <x:cfRule type="containsText" dxfId="629" priority="86" operator="containsText" text="نامنطبق"/>
    <x:cfRule type="containsText" dxfId="630" priority="87" operator="containsText" text="توقف"/>
    <x:cfRule type="containsText" dxfId="631" priority="88" operator="containsText" text="رد"/>
    <x:cfRule type="containsText" dxfId="632" priority="89" operator="containsText" text="قرمز"/>
    <x:cfRule type="containsText" dxfId="633" priority="90" operator="containsText" text="بحرانی"/>
    <x:cfRule type="containsText" dxfId="634" priority="91" operator="containsText" text="باز"/>
    <x:cfRule type="containsText" dxfId="635" priority="92" operator="containsText" text="نامعلوم"/>
    <x:cfRule type="containsText" dxfId="636" priority="93" operator="containsText" text="رفع شکاف"/>
    <x:cfRule type="containsText" dxfId="637" priority="94" operator="containsText" text="زرد"/>
    <x:cfRule type="containsText" dxfId="638" priority="95" operator="containsText" text="در انتظار"/>
    <x:cfRule type="containsText" dxfId="639" priority="96" operator="containsText" text="پایلوت"/>
    <x:cfRule type="containsText" dxfId="640" priority="97" operator="containsText" text="تأیید"/>
    <x:cfRule type="containsText" dxfId="641" priority="98" operator="containsText" text="تکرار کنترل‌شده"/>
    <x:cfRule type="containsText" dxfId="642" priority="99" operator="containsText" text="سبز"/>
    <x:cfRule type="containsText" dxfId="643" priority="100" operator="containsText" text="بسته"/>
    <x:cfRule type="containsText" dxfId="644" priority="101" operator="containsText" text="آزادشده"/>
    <x:cfRule type="containsText" dxfId="645" priority="102" operator="containsText" text="غیرقابل‌اعمال"/>
  </x:conditionalFormatting>
  <x:conditionalFormatting sqref="C12:C23">
    <x:cfRule type="containsText" dxfId="646" priority="103" operator="containsText" text="بله"/>
  </x:conditionalFormatting>
  <x:conditionalFormatting sqref="K16:L16">
    <x:cfRule type="containsText" dxfId="647" priority="104" operator="containsText" text="نامنطبق"/>
    <x:cfRule type="containsText" dxfId="648" priority="105" operator="containsText" text="توقف"/>
    <x:cfRule type="containsText" dxfId="649" priority="106" operator="containsText" text="رد"/>
    <x:cfRule type="containsText" dxfId="650" priority="107" operator="containsText" text="قرمز"/>
    <x:cfRule type="containsText" dxfId="651" priority="108" operator="containsText" text="بحرانی"/>
    <x:cfRule type="containsText" dxfId="652" priority="109" operator="containsText" text="باز"/>
    <x:cfRule type="containsText" dxfId="653" priority="110" operator="containsText" text="نامعلوم"/>
    <x:cfRule type="containsText" dxfId="654" priority="111" operator="containsText" text="رفع شکاف"/>
    <x:cfRule type="containsText" dxfId="655" priority="112" operator="containsText" text="زرد"/>
    <x:cfRule type="containsText" dxfId="656" priority="113" operator="containsText" text="در انتظار"/>
    <x:cfRule type="containsText" dxfId="657" priority="114" operator="containsText" text="پایلوت"/>
    <x:cfRule type="containsText" dxfId="658" priority="115" operator="containsText" text="تأیید"/>
    <x:cfRule type="containsText" dxfId="659" priority="116" operator="containsText" text="تکرار کنترل‌شده"/>
    <x:cfRule type="containsText" dxfId="660" priority="117" operator="containsText" text="سبز"/>
    <x:cfRule type="containsText" dxfId="661" priority="118" operator="containsText" text="بسته"/>
    <x:cfRule type="containsText" dxfId="662" priority="119" operator="containsText" text="آزادشده"/>
    <x:cfRule type="containsText" dxfId="663" priority="120" operator="containsText" text="غیرقابل‌اعمال"/>
  </x:conditionalFormatting>
  <x:conditionalFormatting sqref="E28:E33">
    <x:cfRule type="containsText" dxfId="664" priority="121" operator="containsText" text="نامنطبق"/>
    <x:cfRule type="containsText" dxfId="665" priority="122" operator="containsText" text="توقف"/>
    <x:cfRule type="containsText" dxfId="666" priority="123" operator="containsText" text="رد"/>
    <x:cfRule type="containsText" dxfId="667" priority="124" operator="containsText" text="قرمز"/>
    <x:cfRule type="containsText" dxfId="668" priority="125" operator="containsText" text="بحرانی"/>
    <x:cfRule type="containsText" dxfId="669" priority="126" operator="containsText" text="باز"/>
    <x:cfRule type="containsText" dxfId="670" priority="127" operator="containsText" text="نامعلوم"/>
    <x:cfRule type="containsText" dxfId="671" priority="128" operator="containsText" text="رفع شکاف"/>
    <x:cfRule type="containsText" dxfId="672" priority="129" operator="containsText" text="زرد"/>
    <x:cfRule type="containsText" dxfId="673" priority="130" operator="containsText" text="در انتظار"/>
    <x:cfRule type="containsText" dxfId="674" priority="131" operator="containsText" text="پایلوت"/>
    <x:cfRule type="containsText" dxfId="675" priority="132" operator="containsText" text="تأیید"/>
    <x:cfRule type="containsText" dxfId="676" priority="133" operator="containsText" text="تکرار کنترل‌شده"/>
    <x:cfRule type="containsText" dxfId="677" priority="134" operator="containsText" text="سبز"/>
    <x:cfRule type="containsText" dxfId="678" priority="135" operator="containsText" text="بسته"/>
    <x:cfRule type="containsText" dxfId="679" priority="136" operator="containsText" text="آزادشده"/>
    <x:cfRule type="containsText" dxfId="680" priority="137" operator="containsText" text="غیرقابل‌اعمال"/>
  </x:conditionalFormatting>
  <x:conditionalFormatting sqref="B37:D37">
    <x:cfRule type="containsText" dxfId="681" priority="138" operator="containsText" text="نامنطبق"/>
    <x:cfRule type="containsText" dxfId="682" priority="139" operator="containsText" text="توقف"/>
    <x:cfRule type="containsText" dxfId="683" priority="140" operator="containsText" text="رد"/>
    <x:cfRule type="containsText" dxfId="684" priority="141" operator="containsText" text="قرمز"/>
    <x:cfRule type="containsText" dxfId="685" priority="142" operator="containsText" text="بحرانی"/>
    <x:cfRule type="containsText" dxfId="686" priority="143" operator="containsText" text="باز"/>
    <x:cfRule type="containsText" dxfId="687" priority="144" operator="containsText" text="نامعلوم"/>
    <x:cfRule type="containsText" dxfId="688" priority="145" operator="containsText" text="رفع شکاف"/>
    <x:cfRule type="containsText" dxfId="689" priority="146" operator="containsText" text="زرد"/>
    <x:cfRule type="containsText" dxfId="690" priority="147" operator="containsText" text="در انتظار"/>
    <x:cfRule type="containsText" dxfId="691" priority="148" operator="containsText" text="پایلوت"/>
    <x:cfRule type="containsText" dxfId="692" priority="149" operator="containsText" text="تأیید"/>
    <x:cfRule type="containsText" dxfId="693" priority="150" operator="containsText" text="تکرار کنترل‌شده"/>
    <x:cfRule type="containsText" dxfId="694" priority="151" operator="containsText" text="سبز"/>
    <x:cfRule type="containsText" dxfId="695" priority="152" operator="containsText" text="بسته"/>
    <x:cfRule type="containsText" dxfId="696" priority="153" operator="containsText" text="آزادشده"/>
    <x:cfRule type="containsText" dxfId="697" priority="154" operator="containsText" text="غیرقابل‌اعمال"/>
  </x:conditionalFormatting>
  <x:conditionalFormatting sqref="F37:L37">
    <x:cfRule type="containsText" dxfId="698" priority="155" operator="containsText" text="نامنطبق"/>
    <x:cfRule type="containsText" dxfId="699" priority="156" operator="containsText" text="توقف"/>
    <x:cfRule type="containsText" dxfId="700" priority="157" operator="containsText" text="رد"/>
    <x:cfRule type="containsText" dxfId="701" priority="158" operator="containsText" text="قرمز"/>
    <x:cfRule type="containsText" dxfId="702" priority="159" operator="containsText" text="بحرانی"/>
    <x:cfRule type="containsText" dxfId="703" priority="160" operator="containsText" text="باز"/>
    <x:cfRule type="containsText" dxfId="704" priority="161" operator="containsText" text="نامعلوم"/>
    <x:cfRule type="containsText" dxfId="705" priority="162" operator="containsText" text="رفع شکاف"/>
    <x:cfRule type="containsText" dxfId="706" priority="163" operator="containsText" text="زرد"/>
    <x:cfRule type="containsText" dxfId="707" priority="164" operator="containsText" text="در انتظار"/>
    <x:cfRule type="containsText" dxfId="708" priority="165" operator="containsText" text="پایلوت"/>
    <x:cfRule type="containsText" dxfId="709" priority="166" operator="containsText" text="تأیید"/>
    <x:cfRule type="containsText" dxfId="710" priority="167" operator="containsText" text="تکرار کنترل‌شده"/>
    <x:cfRule type="containsText" dxfId="711" priority="168" operator="containsText" text="سبز"/>
    <x:cfRule type="containsText" dxfId="712" priority="169" operator="containsText" text="بسته"/>
    <x:cfRule type="containsText" dxfId="713" priority="170" operator="containsText" text="آزادشده"/>
    <x:cfRule type="containsText" dxfId="714" priority="171" operator="containsText" text="غیرقابل‌اعمال"/>
  </x:conditionalFormatting>
  <x:dataValidations count="1">
    <x:dataValidation type="list" sqref="B37">
      <x:formula1>"توقف,رفع شکاف,پایلوت,تکرار کنترل‌شده"</x:formula1>
    </x:dataValidation>
  </x:dataValidations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Views>
    <x:sheetView showGridLines="0" workbookViewId="0">
      <x:pane ySplit="10" topLeftCell="A11" activePane="bottomLeft" state="frozen"/>
    </x:sheetView>
  </x:sheetViews>
  <x:sheetFormatPr defaultRowHeight="15"/>
  <x:cols>
    <x:col min="1" max="1" width="20" hidden="0" customWidth="1"/>
    <x:col min="2" max="2" width="25" hidden="0" customWidth="1"/>
    <x:col min="3" max="3" width="22" hidden="0" customWidth="1"/>
    <x:col min="4" max="4" width="22" hidden="0" customWidth="1"/>
    <x:col min="5" max="5" width="18" hidden="0" customWidth="1"/>
    <x:col min="6" max="6" width="20" hidden="0" customWidth="1"/>
    <x:col min="7" max="7" width="18" hidden="0" customWidth="1"/>
    <x:col min="8" max="8" width="16" hidden="0" customWidth="1"/>
    <x:col min="9" max="9" width="28" hidden="0" customWidth="1"/>
    <x:col min="10" max="10" width="3" hidden="0" customWidth="1"/>
    <x:col min="11" max="11" width="3" hidden="0" customWidth="1"/>
    <x:col min="12" max="12" width="19" hidden="0" customWidth="1"/>
    <x:col min="13" max="13" width="28" hidden="0" customWidth="1"/>
  </x:cols>
  <x:sheetData>
    <x:row r="1" ht="34" customHeight="1">
      <x:c r="A1" s="7" t="str">
        <x:v>T08 | پرونده مقصد و فرضیه ورود</x:v>
      </x:c>
      <x:c r="B1" s="7" t="str">
        <x:v>T08 | پرونده مقصد و فرضیه ورود</x:v>
      </x:c>
      <x:c r="C1" s="7" t="str">
        <x:v>T08 | پرونده مقصد و فرضیه ورود</x:v>
      </x:c>
      <x:c r="D1" s="7" t="str">
        <x:v>T08 | پرونده مقصد و فرضیه ورود</x:v>
      </x:c>
      <x:c r="E1" s="7" t="str">
        <x:v>T08 | پرونده مقصد و فرضیه ورود</x:v>
      </x:c>
      <x:c r="F1" s="7" t="str">
        <x:v>T08 | پرونده مقصد و فرضیه ورود</x:v>
      </x:c>
      <x:c r="G1" s="7" t="str">
        <x:v>T08 | پرونده مقصد و فرضیه ورود</x:v>
      </x:c>
      <x:c r="H1" s="7" t="str">
        <x:v>T08 | پرونده مقصد و فرضیه ورود</x:v>
      </x:c>
      <x:c r="I1" s="7" t="str">
        <x:v>T08 | پرونده مقصد و فرضیه ورود</x:v>
      </x:c>
      <x:c r="J1" s="7" t="str">
        <x:v>T08 | پرونده مقصد و فرضیه ورود</x:v>
      </x:c>
      <x:c r="K1" s="7" t="str">
        <x:v>T08 | پرونده مقصد و فرضیه ورود</x:v>
      </x:c>
      <x:c r="L1" s="7" t="str">
        <x:v>T08 | پرونده مقصد و فرضیه ورود</x:v>
      </x:c>
      <x:c r="M1" s="7" t="str">
        <x:v>T08 | پرونده مقصد و فرضیه ورود</x:v>
      </x:c>
    </x:row>
    <x:row r="2" ht="34" customHeight="1">
      <x:c r="A2" s="7" t="str">
        <x:v>T08 | پرونده مقصد و فرضیه ورود</x:v>
      </x:c>
      <x:c r="B2" s="7" t="str">
        <x:v>T08 | پرونده مقصد و فرضیه ورود</x:v>
      </x:c>
      <x:c r="C2" s="7" t="str">
        <x:v>T08 | پرونده مقصد و فرضیه ورود</x:v>
      </x:c>
      <x:c r="D2" s="7" t="str">
        <x:v>T08 | پرونده مقصد و فرضیه ورود</x:v>
      </x:c>
      <x:c r="E2" s="7" t="str">
        <x:v>T08 | پرونده مقصد و فرضیه ورود</x:v>
      </x:c>
      <x:c r="F2" s="7" t="str">
        <x:v>T08 | پرونده مقصد و فرضیه ورود</x:v>
      </x:c>
      <x:c r="G2" s="7" t="str">
        <x:v>T08 | پرونده مقصد و فرضیه ورود</x:v>
      </x:c>
      <x:c r="H2" s="7" t="str">
        <x:v>T08 | پرونده مقصد و فرضیه ورود</x:v>
      </x:c>
      <x:c r="I2" s="7" t="str">
        <x:v>T08 | پرونده مقصد و فرضیه ورود</x:v>
      </x:c>
      <x:c r="J2" s="7" t="str">
        <x:v>T08 | پرونده مقصد و فرضیه ورود</x:v>
      </x:c>
      <x:c r="K2" s="7" t="str">
        <x:v>T08 | پرونده مقصد و فرضیه ورود</x:v>
      </x:c>
      <x:c r="L2" s="7" t="str">
        <x:v>T08 | پرونده مقصد و فرضیه ورود</x:v>
      </x:c>
      <x:c r="M2" s="7" t="str">
        <x:v>T08 | پرونده مقصد و فرضیه ورود</x:v>
      </x:c>
    </x:row>
    <x:row r="3" ht="15" hidden="0" customHeight="1">
      <x:c r="A3" s="10" t="str">
        <x:v>واحد تحلیل را دقیق نگه دارید: محصول × نسخه/بچ × کشور × کانال × شریک × مدل تحویل. تمام داده‌های SRC-DEMO فقط نمونه آموزشی‌اند و باید جایگزین شوند.</x:v>
      </x:c>
      <x:c r="B3" s="11" t="str">
        <x:v>واحد تحلیل را دقیق نگه دارید: محصول × نسخه/بچ × کشور × کانال × شریک × مدل تحویل. تمام داده‌های SRC-DEMO فقط نمونه آموزشی‌اند و باید جایگزین شوند.</x:v>
      </x:c>
      <x:c r="C3" s="11" t="str">
        <x:v>واحد تحلیل را دقیق نگه دارید: محصول × نسخه/بچ × کشور × کانال × شریک × مدل تحویل. تمام داده‌های SRC-DEMO فقط نمونه آموزشی‌اند و باید جایگزین شوند.</x:v>
      </x:c>
      <x:c r="D3" s="11" t="str">
        <x:v>واحد تحلیل را دقیق نگه دارید: محصول × نسخه/بچ × کشور × کانال × شریک × مدل تحویل. تمام داده‌های SRC-DEMO فقط نمونه آموزشی‌اند و باید جایگزین شوند.</x:v>
      </x:c>
      <x:c r="E3" s="11" t="str">
        <x:v>واحد تحلیل را دقیق نگه دارید: محصول × نسخه/بچ × کشور × کانال × شریک × مدل تحویل. تمام داده‌های SRC-DEMO فقط نمونه آموزشی‌اند و باید جایگزین شوند.</x:v>
      </x:c>
      <x:c r="F3" s="11" t="str">
        <x:v>واحد تحلیل را دقیق نگه دارید: محصول × نسخه/بچ × کشور × کانال × شریک × مدل تحویل. تمام داده‌های SRC-DEMO فقط نمونه آموزشی‌اند و باید جایگزین شوند.</x:v>
      </x:c>
      <x:c r="G3" s="11" t="str">
        <x:v>واحد تحلیل را دقیق نگه دارید: محصول × نسخه/بچ × کشور × کانال × شریک × مدل تحویل. تمام داده‌های SRC-DEMO فقط نمونه آموزشی‌اند و باید جایگزین شوند.</x:v>
      </x:c>
      <x:c r="H3" s="11" t="str">
        <x:v>واحد تحلیل را دقیق نگه دارید: محصول × نسخه/بچ × کشور × کانال × شریک × مدل تحویل. تمام داده‌های SRC-DEMO فقط نمونه آموزشی‌اند و باید جایگزین شوند.</x:v>
      </x:c>
      <x:c r="I3" s="11" t="str">
        <x:v>واحد تحلیل را دقیق نگه دارید: محصول × نسخه/بچ × کشور × کانال × شریک × مدل تحویل. تمام داده‌های SRC-DEMO فقط نمونه آموزشی‌اند و باید جایگزین شوند.</x:v>
      </x:c>
      <x:c r="J3" s="11" t="str">
        <x:v>واحد تحلیل را دقیق نگه دارید: محصول × نسخه/بچ × کشور × کانال × شریک × مدل تحویل. تمام داده‌های SRC-DEMO فقط نمونه آموزشی‌اند و باید جایگزین شوند.</x:v>
      </x:c>
      <x:c r="K3" s="11" t="str">
        <x:v>واحد تحلیل را دقیق نگه دارید: محصول × نسخه/بچ × کشور × کانال × شریک × مدل تحویل. تمام داده‌های SRC-DEMO فقط نمونه آموزشی‌اند و باید جایگزین شوند.</x:v>
      </x:c>
      <x:c r="L3" s="11" t="str">
        <x:v>واحد تحلیل را دقیق نگه دارید: محصول × نسخه/بچ × کشور × کانال × شریک × مدل تحویل. تمام داده‌های SRC-DEMO فقط نمونه آموزشی‌اند و باید جایگزین شوند.</x:v>
      </x:c>
      <x:c r="M3" s="12" t="str">
        <x:v>واحد تحلیل را دقیق نگه دارید: محصول × نسخه/بچ × کشور × کانال × شریک × مدل تحویل. تمام داده‌های SRC-DEMO فقط نمونه آموزشی‌اند و باید جایگزین شوند.</x:v>
      </x:c>
    </x:row>
    <x:row r="4" ht="15" hidden="0" customHeight="1">
      <x:c r="A4" s="4"/>
      <x:c r="B4" s="4"/>
      <x:c r="C4" s="4"/>
      <x:c r="D4" s="4"/>
      <x:c r="E4" s="4"/>
      <x:c r="F4" s="4"/>
      <x:c r="G4" s="4"/>
      <x:c r="H4" s="4"/>
      <x:c r="I4" s="4"/>
      <x:c r="J4" s="4"/>
      <x:c r="K4" s="4"/>
      <x:c r="L4" s="28" t="str">
        <x:v>خروجی</x:v>
      </x:c>
      <x:c r="M4" s="28" t="str">
        <x:v>وضعیت</x:v>
      </x:c>
    </x:row>
    <x:row r="5" ht="15" hidden="0" customHeight="1">
      <x:c r="A5" s="18" t="str">
        <x:v>نام پروژه</x:v>
      </x:c>
      <x:c r="B5" s="19" t="str">
        <x:v>SRC-DEMO | ورود آزمایشی</x:v>
      </x:c>
      <x:c r="C5" s="19" t="str"/>
      <x:c r="D5" s="20" t="str">
        <x:v>محصول</x:v>
      </x:c>
      <x:c r="E5" s="19" t="str">
        <x:v>شامپو ملایم</x:v>
      </x:c>
      <x:c r="F5" s="19" t="str"/>
      <x:c r="G5" s="20" t="str">
        <x:v>SKU</x:v>
      </x:c>
      <x:c r="H5" s="19" t="str">
        <x:v>DEMO-SKU-01</x:v>
      </x:c>
      <x:c r="I5" s="19" t="str"/>
      <x:c r="J5" s="19" t="str"/>
      <x:c r="K5" s="4"/>
      <x:c r="L5" s="29" t="str">
        <x:v>گیت G0</x:v>
      </x:c>
      <x:c r="M5" s="30" t="str">
        <x:f>IF(COUNTA(B5,E5,H5,B6,E6,H6,B7,E7,B8,E8,H8)&lt;11,"نامعلوم",IF(COUNTIF(H12:H18,"نامنطبق")&gt;0,"نامنطبق",IF(COUNTIF(H12:H18,"نامعلوم")&gt;0,"نامعلوم",IF(COUNTIF(H12:H18,"باز")&gt;0,"باز",IF(COUNTIF(H12:H18,"تأیید")&gt;0,"تأیید","غیرقابل‌اعمال")))))</x:f>
        <x:v>نامعلوم</x:v>
      </x:c>
    </x:row>
    <x:row r="6" ht="15" hidden="0" customHeight="1">
      <x:c r="A6" s="18" t="str">
        <x:v>کشور / قلمرو</x:v>
      </x:c>
      <x:c r="B6" s="19" t="str">
        <x:v>کشور نمونه</x:v>
      </x:c>
      <x:c r="C6" s="19" t="str"/>
      <x:c r="D6" s="20" t="str">
        <x:v>بخش مشتری</x:v>
      </x:c>
      <x:c r="E6" s="19" t="str">
        <x:v>خرده‌فروشی شهری</x:v>
      </x:c>
      <x:c r="F6" s="19" t="str"/>
      <x:c r="G6" s="20" t="str">
        <x:v>کانال نخست</x:v>
      </x:c>
      <x:c r="H6" s="19" t="str">
        <x:v>توزیع‌کننده</x:v>
      </x:c>
      <x:c r="I6" s="19" t="str"/>
      <x:c r="J6" s="19" t="str"/>
      <x:c r="K6" s="4"/>
      <x:c r="L6" s="29" t="str">
        <x:v>مجهولات باز</x:v>
      </x:c>
      <x:c r="M6" s="30" t="n">
        <x:f>COUNTIF(H12:H18,"نامعلوم")+COUNTIF(H12:H18,"باز")</x:f>
        <x:v>7</x:v>
      </x:c>
    </x:row>
    <x:row r="7" ht="36" hidden="0" customHeight="1">
      <x:c r="A7" s="18" t="str">
        <x:v>شریک مقصد</x:v>
      </x:c>
      <x:c r="B7" s="19" t="str">
        <x:v>شریک نمونه — تأیید نشده</x:v>
      </x:c>
      <x:c r="C7" s="19" t="str"/>
      <x:c r="D7" s="20" t="str">
        <x:v>مدل تحویل</x:v>
      </x:c>
      <x:c r="E7" s="19" t="str">
        <x:v>CIP [محل نمونه] Incoterms® 2020</x:v>
      </x:c>
      <x:c r="F7" s="19" t="str"/>
      <x:c r="G7" s="20" t="str">
        <x:v>تاریخ تحلیل</x:v>
      </x:c>
      <x:c r="H7" s="21" t="n">
        <x:v>46281</x:v>
      </x:c>
      <x:c r="I7" s="19" t="str"/>
      <x:c r="J7" s="19" t="str"/>
      <x:c r="K7" s="4"/>
      <x:c r="L7" s="29" t="str">
        <x:v>شناسه تصمیم</x:v>
      </x:c>
      <x:c r="M7" s="30" t="str">
        <x:f>B5&amp;" | "&amp;E5&amp;" | "&amp;B6&amp;" | "&amp;H6&amp;" | "&amp;B7</x:f>
        <x:v>SRC-DEMO | ورود آزمایشی | شامپو ملایم | کشور نمونه | توزیع‌کننده | شریک نمونه — تأیید نشده</x:v>
      </x:c>
    </x:row>
    <x:row r="8" ht="15" hidden="0" customHeight="1">
      <x:c r="A8" s="18" t="str">
        <x:v>نسخه محصول</x:v>
      </x:c>
      <x:c r="B8" s="19" t="str">
        <x:v>v0.1</x:v>
      </x:c>
      <x:c r="C8" s="19" t="str"/>
      <x:c r="D8" s="20" t="str">
        <x:v>بچ / سری</x:v>
      </x:c>
      <x:c r="E8" s="19" t="str">
        <x:v>DEMO-B01</x:v>
      </x:c>
      <x:c r="F8" s="19" t="str"/>
      <x:c r="G8" s="20" t="str">
        <x:v>مالک پرونده</x:v>
      </x:c>
      <x:c r="H8" s="19" t="str">
        <x:v>تیم صادرات</x:v>
      </x:c>
      <x:c r="I8" s="19" t="str"/>
      <x:c r="J8" s="19" t="str"/>
      <x:c r="K8" s="4"/>
      <x:c r="L8" s="4"/>
      <x:c r="M8" s="4"/>
    </x:row>
    <x:row r="9" ht="15" hidden="0" customHeight="1">
      <x:c r="A9" s="4"/>
      <x:c r="B9" s="4"/>
      <x:c r="C9" s="4"/>
      <x:c r="D9" s="4"/>
      <x:c r="E9" s="4"/>
      <x:c r="F9" s="4"/>
      <x:c r="G9" s="4"/>
      <x:c r="H9" s="4"/>
      <x:c r="I9" s="4"/>
      <x:c r="J9" s="4"/>
      <x:c r="K9" s="4"/>
      <x:c r="L9" s="4"/>
      <x:c r="M9" s="4"/>
    </x:row>
    <x:row r="10" ht="15" hidden="0" customHeight="1">
      <x:c r="A10" s="33" t="str">
        <x:v>تز مقصد — هفت پرسش پیش از هزینه‌کرد</x:v>
      </x:c>
      <x:c r="B10" s="34" t="str">
        <x:v>تز مقصد — هفت پرسش پیش از هزینه‌کرد</x:v>
      </x:c>
      <x:c r="C10" s="34" t="str">
        <x:v>تز مقصد — هفت پرسش پیش از هزینه‌کرد</x:v>
      </x:c>
      <x:c r="D10" s="34" t="str">
        <x:v>تز مقصد — هفت پرسش پیش از هزینه‌کرد</x:v>
      </x:c>
      <x:c r="E10" s="34" t="str">
        <x:v>تز مقصد — هفت پرسش پیش از هزینه‌کرد</x:v>
      </x:c>
      <x:c r="F10" s="34" t="str">
        <x:v>تز مقصد — هفت پرسش پیش از هزینه‌کرد</x:v>
      </x:c>
      <x:c r="G10" s="34" t="str">
        <x:v>تز مقصد — هفت پرسش پیش از هزینه‌کرد</x:v>
      </x:c>
      <x:c r="H10" s="34" t="str">
        <x:v>تز مقصد — هفت پرسش پیش از هزینه‌کرد</x:v>
      </x:c>
      <x:c r="I10" s="35" t="str">
        <x:v>تز مقصد — هفت پرسش پیش از هزینه‌کرد</x:v>
      </x:c>
      <x:c r="J10" s="4"/>
      <x:c r="K10" s="4"/>
      <x:c r="L10" s="4"/>
      <x:c r="M10" s="4"/>
    </x:row>
    <x:row r="11" ht="15" hidden="0" customHeight="1">
      <x:c r="A11" s="25" t="str">
        <x:v>محور</x:v>
      </x:c>
      <x:c r="B11" s="25" t="str">
        <x:v>پرسش</x:v>
      </x:c>
      <x:c r="C11" s="25" t="str">
        <x:v>فرض اولیه</x:v>
      </x:c>
      <x:c r="D11" s="25" t="str">
        <x:v>شاهد</x:v>
      </x:c>
      <x:c r="E11" s="25" t="str">
        <x:v>سطح شاهد</x:v>
      </x:c>
      <x:c r="F11" s="25" t="str">
        <x:v>منبع / تاریخ</x:v>
      </x:c>
      <x:c r="G11" s="25" t="str">
        <x:v>مالک</x:v>
      </x:c>
      <x:c r="H11" s="25" t="str">
        <x:v>وضعیت</x:v>
      </x:c>
      <x:c r="I11" s="25" t="str">
        <x:v>اقدام بعدی</x:v>
      </x:c>
      <x:c r="J11" s="4"/>
      <x:c r="K11" s="4"/>
      <x:c r="L11" s="4"/>
      <x:c r="M11" s="4"/>
    </x:row>
    <x:row r="12" ht="15" hidden="0" customHeight="1">
      <x:c r="A12" s="29" t="str">
        <x:v>مشتری</x:v>
      </x:c>
      <x:c r="B12" s="29" t="str">
        <x:v>دقیقاً چه کسی می‌خرد؟</x:v>
      </x:c>
      <x:c r="C12" s="19" t="str"/>
      <x:c r="D12" s="19" t="str"/>
      <x:c r="E12" s="19" t="str">
        <x:v>داده ثانویه</x:v>
      </x:c>
      <x:c r="F12" s="19" t="str">
        <x:v>SRC-DEMO</x:v>
      </x:c>
      <x:c r="G12" s="19" t="str">
        <x:v>بازاریابی</x:v>
      </x:c>
      <x:c r="H12" s="19" t="str">
        <x:v>نامعلوم</x:v>
      </x:c>
      <x:c r="I12" s="19" t="str">
        <x:v>مصاحبه با ۵ خریدار</x:v>
      </x:c>
      <x:c r="J12" s="4"/>
      <x:c r="K12" s="4"/>
      <x:c r="L12" s="4"/>
      <x:c r="M12" s="4"/>
    </x:row>
    <x:row r="13" ht="15" hidden="0" customHeight="1">
      <x:c r="A13" s="29" t="str">
        <x:v>مسئله</x:v>
      </x:c>
      <x:c r="B13" s="29" t="str">
        <x:v>چه مسئله‌ای را حل می‌کنیم؟</x:v>
      </x:c>
      <x:c r="C13" s="19" t="str"/>
      <x:c r="D13" s="19" t="str"/>
      <x:c r="E13" s="19" t="str">
        <x:v>داده ثانویه</x:v>
      </x:c>
      <x:c r="F13" s="19" t="str">
        <x:v>SRC-DEMO</x:v>
      </x:c>
      <x:c r="G13" s="19" t="str">
        <x:v>محصول</x:v>
      </x:c>
      <x:c r="H13" s="19" t="str">
        <x:v>نامعلوم</x:v>
      </x:c>
      <x:c r="I13" s="19" t="str">
        <x:v>اعتبارسنجی مسئله</x:v>
      </x:c>
      <x:c r="J13" s="4"/>
      <x:c r="K13" s="4"/>
      <x:c r="L13" s="4"/>
      <x:c r="M13" s="4"/>
    </x:row>
    <x:row r="14" ht="15" hidden="0" customHeight="1">
      <x:c r="A14" s="29" t="str">
        <x:v>جانشین</x:v>
      </x:c>
      <x:c r="B14" s="29" t="str">
        <x:v>جایگزین فعلی مشتری چیست؟</x:v>
      </x:c>
      <x:c r="C14" s="19" t="str"/>
      <x:c r="D14" s="19" t="str"/>
      <x:c r="E14" s="19" t="str">
        <x:v>داده ثانویه</x:v>
      </x:c>
      <x:c r="F14" s="19" t="str">
        <x:v>SRC-DEMO</x:v>
      </x:c>
      <x:c r="G14" s="19" t="str">
        <x:v>بازاریابی</x:v>
      </x:c>
      <x:c r="H14" s="19" t="str">
        <x:v>نامعلوم</x:v>
      </x:c>
      <x:c r="I14" s="19" t="str">
        <x:v>ثبت سه جانشین واقعی</x:v>
      </x:c>
      <x:c r="J14" s="4"/>
      <x:c r="K14" s="4"/>
      <x:c r="L14" s="4"/>
      <x:c r="M14" s="4"/>
    </x:row>
    <x:row r="15" ht="15" hidden="0" customHeight="1">
      <x:c r="A15" s="29" t="str">
        <x:v>مزیت</x:v>
      </x:c>
      <x:c r="B15" s="29" t="str">
        <x:v>مزیت پایدار و قابل‌اثبات چیست؟</x:v>
      </x:c>
      <x:c r="C15" s="19" t="str"/>
      <x:c r="D15" s="19" t="str"/>
      <x:c r="E15" s="19" t="str">
        <x:v>داده ثانویه</x:v>
      </x:c>
      <x:c r="F15" s="19" t="str">
        <x:v>SRC-DEMO</x:v>
      </x:c>
      <x:c r="G15" s="19" t="str">
        <x:v>مدیریت</x:v>
      </x:c>
      <x:c r="H15" s="19" t="str">
        <x:v>نامعلوم</x:v>
      </x:c>
      <x:c r="I15" s="19" t="str">
        <x:v>اثبات با نمونه / داده</x:v>
      </x:c>
      <x:c r="J15" s="4"/>
      <x:c r="K15" s="4"/>
      <x:c r="L15" s="4"/>
      <x:c r="M15" s="4"/>
    </x:row>
    <x:row r="16" ht="15" hidden="0" customHeight="1">
      <x:c r="A16" s="29" t="str">
        <x:v>کانال</x:v>
      </x:c>
      <x:c r="B16" s="29" t="str">
        <x:v>اولین کانال آزمون‌پذیر کدام است؟</x:v>
      </x:c>
      <x:c r="C16" s="19" t="str">
        <x:v>توزیع‌کننده</x:v>
      </x:c>
      <x:c r="D16" s="19" t="str"/>
      <x:c r="E16" s="19" t="str">
        <x:v>شاهد میدانی</x:v>
      </x:c>
      <x:c r="F16" s="19" t="str">
        <x:v>SRC-DEMO</x:v>
      </x:c>
      <x:c r="G16" s="19" t="str">
        <x:v>فروش</x:v>
      </x:c>
      <x:c r="H16" s="19" t="str">
        <x:v>باز</x:v>
      </x:c>
      <x:c r="I16" s="19" t="str">
        <x:v>گفت‌وگوی کانال</x:v>
      </x:c>
      <x:c r="J16" s="4"/>
      <x:c r="K16" s="4"/>
      <x:c r="L16" s="4"/>
      <x:c r="M16" s="4"/>
    </x:row>
    <x:row r="17" ht="24" hidden="0" customHeight="1">
      <x:c r="A17" s="29" t="str">
        <x:v>مانع اصلی</x:v>
      </x:c>
      <x:c r="B17" s="29" t="str">
        <x:v>سخت‌ترین مانع انطباق، پرداخت یا خدمت چیست؟</x:v>
      </x:c>
      <x:c r="C17" s="19" t="str">
        <x:v>نامشخص</x:v>
      </x:c>
      <x:c r="D17" s="19" t="str"/>
      <x:c r="E17" s="19" t="str">
        <x:v>داده ثانویه</x:v>
      </x:c>
      <x:c r="F17" s="19" t="str">
        <x:v>SRC-DEMO</x:v>
      </x:c>
      <x:c r="G17" s="19" t="str">
        <x:v>مقررات</x:v>
      </x:c>
      <x:c r="H17" s="19" t="str">
        <x:v>نامعلوم</x:v>
      </x:c>
      <x:c r="I17" s="19" t="str">
        <x:v>بررسی مرجع رسمی</x:v>
      </x:c>
      <x:c r="J17" s="4"/>
      <x:c r="K17" s="4"/>
      <x:c r="L17" s="4"/>
      <x:c r="M17" s="4"/>
    </x:row>
    <x:row r="18" ht="24" hidden="0" customHeight="1">
      <x:c r="A18" s="29" t="str">
        <x:v>معیار تصمیم</x:v>
      </x:c>
      <x:c r="B18" s="29" t="str">
        <x:v>چه شاهدی باعث ادامه یا توقف می‌شود؟</x:v>
      </x:c>
      <x:c r="C18" s="19" t="str"/>
      <x:c r="D18" s="19" t="str"/>
      <x:c r="E18" s="19" t="str">
        <x:v>رفتار متعهدانه</x:v>
      </x:c>
      <x:c r="F18" s="19" t="str">
        <x:v>SRC-DEMO</x:v>
      </x:c>
      <x:c r="G18" s="19" t="str">
        <x:v>کمیته گیت</x:v>
      </x:c>
      <x:c r="H18" s="19" t="str">
        <x:v>باز</x:v>
      </x:c>
      <x:c r="I18" s="19" t="str">
        <x:v>تعریف آستانه</x:v>
      </x:c>
      <x:c r="J18" s="4"/>
      <x:c r="K18" s="4"/>
      <x:c r="L18" s="4"/>
      <x:c r="M18" s="4"/>
    </x:row>
    <x:row r="19" ht="15" hidden="0" customHeight="1">
      <x:c r="A19" s="4"/>
      <x:c r="B19" s="4"/>
      <x:c r="C19" s="4"/>
      <x:c r="D19" s="4"/>
      <x:c r="E19" s="4"/>
      <x:c r="F19" s="4"/>
      <x:c r="G19" s="4"/>
      <x:c r="H19" s="4"/>
      <x:c r="I19" s="4"/>
      <x:c r="J19" s="4"/>
      <x:c r="K19" s="4"/>
      <x:c r="L19" s="4"/>
      <x:c r="M19" s="4"/>
    </x:row>
    <x:row r="20" ht="15" hidden="0" customHeight="1">
      <x:c r="A20" s="4"/>
      <x:c r="B20" s="4"/>
      <x:c r="C20" s="4"/>
      <x:c r="D20" s="4"/>
      <x:c r="E20" s="4"/>
      <x:c r="F20" s="4"/>
      <x:c r="G20" s="4"/>
      <x:c r="H20" s="4"/>
      <x:c r="I20" s="4"/>
      <x:c r="J20" s="4"/>
      <x:c r="K20" s="4"/>
      <x:c r="L20" s="4"/>
      <x:c r="M20" s="4"/>
    </x:row>
    <x:row r="21" ht="15" hidden="0" customHeight="1">
      <x:c r="A21" s="33" t="str">
        <x:v>دفتر شواهد بازار</x:v>
      </x:c>
      <x:c r="B21" s="34" t="str">
        <x:v>دفتر شواهد بازار</x:v>
      </x:c>
      <x:c r="C21" s="34" t="str">
        <x:v>دفتر شواهد بازار</x:v>
      </x:c>
      <x:c r="D21" s="34" t="str">
        <x:v>دفتر شواهد بازار</x:v>
      </x:c>
      <x:c r="E21" s="34" t="str">
        <x:v>دفتر شواهد بازار</x:v>
      </x:c>
      <x:c r="F21" s="34" t="str">
        <x:v>دفتر شواهد بازار</x:v>
      </x:c>
      <x:c r="G21" s="34" t="str">
        <x:v>دفتر شواهد بازار</x:v>
      </x:c>
      <x:c r="H21" s="34" t="str">
        <x:v>دفتر شواهد بازار</x:v>
      </x:c>
      <x:c r="I21" s="35" t="str">
        <x:v>دفتر شواهد بازار</x:v>
      </x:c>
      <x:c r="J21" s="4"/>
      <x:c r="K21" s="4"/>
      <x:c r="L21" s="4"/>
      <x:c r="M21" s="4"/>
    </x:row>
    <x:row r="22" ht="15" hidden="0" customHeight="1">
      <x:c r="A22" s="25" t="str">
        <x:v>کد شاهد</x:v>
      </x:c>
      <x:c r="B22" s="25" t="str">
        <x:v>ادعا / فرض</x:v>
      </x:c>
      <x:c r="C22" s="25" t="str">
        <x:v>نوع شاهد</x:v>
      </x:c>
      <x:c r="D22" s="25" t="str">
        <x:v>منبع</x:v>
      </x:c>
      <x:c r="E22" s="25" t="str">
        <x:v>تاریخ</x:v>
      </x:c>
      <x:c r="F22" s="25" t="str">
        <x:v>نتیجه</x:v>
      </x:c>
      <x:c r="G22" s="25" t="str">
        <x:v>اعتماد</x:v>
      </x:c>
      <x:c r="H22" s="25" t="str">
        <x:v>مالک</x:v>
      </x:c>
      <x:c r="I22" s="25" t="str">
        <x:v>اقدام</x:v>
      </x:c>
      <x:c r="J22" s="4"/>
      <x:c r="K22" s="4"/>
      <x:c r="L22" s="4"/>
      <x:c r="M22" s="4"/>
    </x:row>
    <x:row r="23" ht="15" hidden="0" customHeight="1">
      <x:c r="A23" s="29" t="str">
        <x:v>EV-01</x:v>
      </x:c>
      <x:c r="B23" s="19" t="str"/>
      <x:c r="C23" s="19" t="str"/>
      <x:c r="D23" s="19" t="str"/>
      <x:c r="E23" s="21" t="str"/>
      <x:c r="F23" s="19" t="str"/>
      <x:c r="G23" s="19" t="str"/>
      <x:c r="H23" s="19" t="str"/>
      <x:c r="I23" s="19" t="str"/>
      <x:c r="J23" s="4"/>
      <x:c r="K23" s="4"/>
      <x:c r="L23" s="4"/>
      <x:c r="M23" s="4"/>
    </x:row>
    <x:row r="24" ht="15" hidden="0" customHeight="1">
      <x:c r="A24" s="29" t="str">
        <x:v>EV-02</x:v>
      </x:c>
      <x:c r="B24" s="19" t="str"/>
      <x:c r="C24" s="19" t="str"/>
      <x:c r="D24" s="19" t="str"/>
      <x:c r="E24" s="21" t="str"/>
      <x:c r="F24" s="19" t="str"/>
      <x:c r="G24" s="19" t="str"/>
      <x:c r="H24" s="19" t="str"/>
      <x:c r="I24" s="19" t="str"/>
      <x:c r="J24" s="4"/>
      <x:c r="K24" s="4"/>
      <x:c r="L24" s="4"/>
      <x:c r="M24" s="4"/>
    </x:row>
    <x:row r="25" ht="15" hidden="0" customHeight="1">
      <x:c r="A25" s="29" t="str">
        <x:v>EV-03</x:v>
      </x:c>
      <x:c r="B25" s="19" t="str"/>
      <x:c r="C25" s="19" t="str"/>
      <x:c r="D25" s="19" t="str"/>
      <x:c r="E25" s="21" t="str"/>
      <x:c r="F25" s="19" t="str"/>
      <x:c r="G25" s="19" t="str"/>
      <x:c r="H25" s="19" t="str"/>
      <x:c r="I25" s="19" t="str"/>
      <x:c r="J25" s="4"/>
      <x:c r="K25" s="4"/>
      <x:c r="L25" s="4"/>
      <x:c r="M25" s="4"/>
    </x:row>
    <x:row r="26" ht="15" hidden="0" customHeight="1">
      <x:c r="A26" s="29" t="str">
        <x:v>EV-04</x:v>
      </x:c>
      <x:c r="B26" s="19" t="str"/>
      <x:c r="C26" s="19" t="str"/>
      <x:c r="D26" s="19" t="str"/>
      <x:c r="E26" s="21" t="str"/>
      <x:c r="F26" s="19" t="str"/>
      <x:c r="G26" s="19" t="str"/>
      <x:c r="H26" s="19" t="str"/>
      <x:c r="I26" s="19" t="str"/>
      <x:c r="J26" s="4"/>
      <x:c r="K26" s="4"/>
      <x:c r="L26" s="4"/>
      <x:c r="M26" s="4"/>
    </x:row>
    <x:row r="27" ht="15" hidden="0" customHeight="1">
      <x:c r="A27" s="29" t="str">
        <x:v>EV-05</x:v>
      </x:c>
      <x:c r="B27" s="19" t="str"/>
      <x:c r="C27" s="19" t="str"/>
      <x:c r="D27" s="19" t="str"/>
      <x:c r="E27" s="21" t="str"/>
      <x:c r="F27" s="19" t="str"/>
      <x:c r="G27" s="19" t="str"/>
      <x:c r="H27" s="19" t="str"/>
      <x:c r="I27" s="19" t="str"/>
      <x:c r="J27" s="4"/>
      <x:c r="K27" s="4"/>
      <x:c r="L27" s="4"/>
      <x:c r="M27" s="4"/>
    </x:row>
    <x:row r="28" ht="15" hidden="0" customHeight="1">
      <x:c r="A28" s="29" t="str">
        <x:v>EV-06</x:v>
      </x:c>
      <x:c r="B28" s="19" t="str"/>
      <x:c r="C28" s="19" t="str"/>
      <x:c r="D28" s="19" t="str"/>
      <x:c r="E28" s="21" t="str"/>
      <x:c r="F28" s="19" t="str"/>
      <x:c r="G28" s="19" t="str"/>
      <x:c r="H28" s="19" t="str"/>
      <x:c r="I28" s="19" t="str"/>
      <x:c r="J28" s="4"/>
      <x:c r="K28" s="4"/>
      <x:c r="L28" s="4"/>
      <x:c r="M28" s="4"/>
    </x:row>
    <x:row r="29" ht="15" hidden="0" customHeight="1">
      <x:c r="A29" s="29" t="str">
        <x:v>EV-07</x:v>
      </x:c>
      <x:c r="B29" s="19" t="str"/>
      <x:c r="C29" s="19" t="str"/>
      <x:c r="D29" s="19" t="str"/>
      <x:c r="E29" s="21" t="str"/>
      <x:c r="F29" s="19" t="str"/>
      <x:c r="G29" s="19" t="str"/>
      <x:c r="H29" s="19" t="str"/>
      <x:c r="I29" s="19" t="str"/>
      <x:c r="J29" s="4"/>
      <x:c r="K29" s="4"/>
      <x:c r="L29" s="4"/>
      <x:c r="M29" s="4"/>
    </x:row>
    <x:row r="30" ht="15" hidden="0" customHeight="1">
      <x:c r="A30" s="29" t="str">
        <x:v>EV-08</x:v>
      </x:c>
      <x:c r="B30" s="19" t="str"/>
      <x:c r="C30" s="19" t="str"/>
      <x:c r="D30" s="19" t="str"/>
      <x:c r="E30" s="21" t="str"/>
      <x:c r="F30" s="19" t="str"/>
      <x:c r="G30" s="19" t="str"/>
      <x:c r="H30" s="19" t="str"/>
      <x:c r="I30" s="19" t="str"/>
      <x:c r="J30" s="4"/>
      <x:c r="K30" s="4"/>
      <x:c r="L30" s="4"/>
      <x:c r="M30" s="4"/>
    </x:row>
    <x:row r="31" ht="15" hidden="0" customHeight="1">
      <x:c r="A31" s="29" t="str">
        <x:v>EV-09</x:v>
      </x:c>
      <x:c r="B31" s="19" t="str"/>
      <x:c r="C31" s="19" t="str"/>
      <x:c r="D31" s="19" t="str"/>
      <x:c r="E31" s="21" t="str"/>
      <x:c r="F31" s="19" t="str"/>
      <x:c r="G31" s="19" t="str"/>
      <x:c r="H31" s="19" t="str"/>
      <x:c r="I31" s="19" t="str"/>
      <x:c r="J31" s="4"/>
      <x:c r="K31" s="4"/>
      <x:c r="L31" s="4"/>
      <x:c r="M31" s="4"/>
    </x:row>
    <x:row r="32" ht="15" hidden="0" customHeight="1">
      <x:c r="A32" s="29" t="str">
        <x:v>EV-10</x:v>
      </x:c>
      <x:c r="B32" s="19" t="str"/>
      <x:c r="C32" s="19" t="str"/>
      <x:c r="D32" s="19" t="str"/>
      <x:c r="E32" s="21" t="str"/>
      <x:c r="F32" s="19" t="str"/>
      <x:c r="G32" s="19" t="str"/>
      <x:c r="H32" s="19" t="str"/>
      <x:c r="I32" s="19" t="str"/>
      <x:c r="J32" s="4"/>
      <x:c r="K32" s="4"/>
      <x:c r="L32" s="4"/>
      <x:c r="M32" s="4"/>
    </x:row>
    <x:row r="33" ht="15" hidden="0" customHeight="1">
      <x:c r="A33" s="29" t="str">
        <x:v>EV-11</x:v>
      </x:c>
      <x:c r="B33" s="19" t="str"/>
      <x:c r="C33" s="19" t="str"/>
      <x:c r="D33" s="19" t="str"/>
      <x:c r="E33" s="21" t="str"/>
      <x:c r="F33" s="19" t="str"/>
      <x:c r="G33" s="19" t="str"/>
      <x:c r="H33" s="19" t="str"/>
      <x:c r="I33" s="19" t="str"/>
      <x:c r="J33" s="4"/>
      <x:c r="K33" s="4"/>
      <x:c r="L33" s="4"/>
      <x:c r="M33" s="4"/>
    </x:row>
    <x:row r="34" ht="15" hidden="0" customHeight="1">
      <x:c r="A34" s="29" t="str">
        <x:v>EV-12</x:v>
      </x:c>
      <x:c r="B34" s="19" t="str"/>
      <x:c r="C34" s="19" t="str"/>
      <x:c r="D34" s="19" t="str"/>
      <x:c r="E34" s="21" t="str"/>
      <x:c r="F34" s="19" t="str"/>
      <x:c r="G34" s="19" t="str"/>
      <x:c r="H34" s="19" t="str"/>
      <x:c r="I34" s="19" t="str"/>
      <x:c r="J34" s="4"/>
      <x:c r="K34" s="4"/>
      <x:c r="L34" s="4"/>
      <x:c r="M34" s="4"/>
    </x:row>
    <x:row r="35" ht="15" hidden="0" customHeight="1">
      <x:c r="A35" s="4"/>
      <x:c r="B35" s="4"/>
      <x:c r="C35" s="4"/>
      <x:c r="D35" s="4"/>
      <x:c r="E35" s="4"/>
      <x:c r="F35" s="4"/>
      <x:c r="G35" s="4"/>
      <x:c r="H35" s="4"/>
      <x:c r="I35" s="4"/>
      <x:c r="J35" s="4"/>
      <x:c r="K35" s="4"/>
      <x:c r="L35" s="4"/>
      <x:c r="M35" s="4"/>
    </x:row>
    <x:row r="36" ht="15" hidden="0" customHeight="1">
      <x:c r="A36" s="4"/>
      <x:c r="B36" s="4"/>
      <x:c r="C36" s="4"/>
      <x:c r="D36" s="4"/>
      <x:c r="E36" s="4"/>
      <x:c r="F36" s="4"/>
      <x:c r="G36" s="4"/>
      <x:c r="H36" s="4"/>
      <x:c r="I36" s="4"/>
      <x:c r="J36" s="4"/>
      <x:c r="K36" s="4"/>
      <x:c r="L36" s="4"/>
      <x:c r="M36" s="4"/>
    </x:row>
    <x:row r="37" ht="15" hidden="0" customHeight="1">
      <x:c r="A37" s="33" t="str">
        <x:v>قاعده بازبینی واحد تصمیم</x:v>
      </x:c>
      <x:c r="B37" s="34" t="str">
        <x:v>قاعده بازبینی واحد تصمیم</x:v>
      </x:c>
      <x:c r="C37" s="34" t="str">
        <x:v>قاعده بازبینی واحد تصمیم</x:v>
      </x:c>
      <x:c r="D37" s="34" t="str">
        <x:v>قاعده بازبینی واحد تصمیم</x:v>
      </x:c>
      <x:c r="E37" s="34" t="str">
        <x:v>قاعده بازبینی واحد تصمیم</x:v>
      </x:c>
      <x:c r="F37" s="34" t="str">
        <x:v>قاعده بازبینی واحد تصمیم</x:v>
      </x:c>
      <x:c r="G37" s="34" t="str">
        <x:v>قاعده بازبینی واحد تصمیم</x:v>
      </x:c>
      <x:c r="H37" s="34" t="str">
        <x:v>قاعده بازبینی واحد تصمیم</x:v>
      </x:c>
      <x:c r="I37" s="35" t="str">
        <x:v>قاعده بازبینی واحد تصمیم</x:v>
      </x:c>
      <x:c r="J37" s="4"/>
      <x:c r="K37" s="4"/>
      <x:c r="L37" s="4"/>
      <x:c r="M37" s="4"/>
    </x:row>
    <x:row r="38" ht="24" hidden="0" customHeight="1">
      <x:c r="A38" s="18" t="str">
        <x:v>تغییر محصول / فرمول / BOM</x:v>
      </x:c>
      <x:c r="B38" s="29" t="str">
        <x:v>بازبینی G1 و Artwork</x:v>
      </x:c>
      <x:c r="C38" s="29" t="str"/>
      <x:c r="D38" s="29" t="str"/>
      <x:c r="E38" s="29" t="str"/>
      <x:c r="F38" s="29" t="str"/>
      <x:c r="G38" s="29" t="str"/>
      <x:c r="H38" s="29" t="str"/>
      <x:c r="I38" s="29" t="str"/>
      <x:c r="J38" s="4"/>
      <x:c r="K38" s="4"/>
      <x:c r="L38" s="4"/>
      <x:c r="M38" s="4"/>
    </x:row>
    <x:row r="39" ht="15" hidden="0" customHeight="1">
      <x:c r="A39" s="18" t="str">
        <x:v>تغییر کشور / قلمرو</x:v>
      </x:c>
      <x:c r="B39" s="29" t="str">
        <x:v>بازبینی کامل G0 تا G3</x:v>
      </x:c>
      <x:c r="C39" s="29" t="str"/>
      <x:c r="D39" s="29" t="str"/>
      <x:c r="E39" s="29" t="str"/>
      <x:c r="F39" s="29" t="str"/>
      <x:c r="G39" s="29" t="str"/>
      <x:c r="H39" s="29" t="str"/>
      <x:c r="I39" s="29" t="str"/>
      <x:c r="J39" s="4"/>
      <x:c r="K39" s="4"/>
      <x:c r="L39" s="4"/>
      <x:c r="M39" s="4"/>
    </x:row>
    <x:row r="40" ht="15" hidden="0" customHeight="1">
      <x:c r="A40" s="18" t="str">
        <x:v>تغییر کانال</x:v>
      </x:c>
      <x:c r="B40" s="29" t="str">
        <x:v>بازبینی اقتصاد، برچسب، قرارداد و خدمت</x:v>
      </x:c>
      <x:c r="C40" s="29" t="str"/>
      <x:c r="D40" s="29" t="str"/>
      <x:c r="E40" s="29" t="str"/>
      <x:c r="F40" s="29" t="str"/>
      <x:c r="G40" s="29" t="str"/>
      <x:c r="H40" s="29" t="str"/>
      <x:c r="I40" s="29" t="str"/>
      <x:c r="J40" s="4"/>
      <x:c r="K40" s="4"/>
      <x:c r="L40" s="4"/>
      <x:c r="M40" s="4"/>
    </x:row>
    <x:row r="41" ht="15" hidden="0" customHeight="1">
      <x:c r="A41" s="18" t="str">
        <x:v>تغییر شریک</x:v>
      </x:c>
      <x:c r="B41" s="29" t="str">
        <x:v>راستی‌آزمایی هویت، پرداخت، قرارداد و پسابازار</x:v>
      </x:c>
      <x:c r="C41" s="29" t="str"/>
      <x:c r="D41" s="29" t="str"/>
      <x:c r="E41" s="29" t="str"/>
      <x:c r="F41" s="29" t="str"/>
      <x:c r="G41" s="29" t="str"/>
      <x:c r="H41" s="29" t="str"/>
      <x:c r="I41" s="29" t="str"/>
      <x:c r="J41" s="4"/>
      <x:c r="K41" s="4"/>
      <x:c r="L41" s="4"/>
      <x:c r="M41" s="4"/>
    </x:row>
    <x:row r="42" ht="15" hidden="0" customHeight="1">
      <x:c r="A42" s="18" t="str">
        <x:v>تغییر Incoterm / محل</x:v>
      </x:c>
      <x:c r="B42" s="29" t="str">
        <x:v>بازبینی هزینه، ریسک، اسناد و مسئولیت</x:v>
      </x:c>
      <x:c r="C42" s="29" t="str"/>
      <x:c r="D42" s="29" t="str"/>
      <x:c r="E42" s="29" t="str"/>
      <x:c r="F42" s="29" t="str"/>
      <x:c r="G42" s="29" t="str"/>
      <x:c r="H42" s="29" t="str"/>
      <x:c r="I42" s="29" t="str"/>
      <x:c r="J42" s="4"/>
      <x:c r="K42" s="4"/>
      <x:c r="L42" s="4"/>
      <x:c r="M42" s="4"/>
    </x:row>
    <x:row r="43" ht="15" hidden="0" customHeight="1">
      <x:c r="A43" s="18" t="str">
        <x:v>تغییر بچ / نسخه</x:v>
      </x:c>
      <x:c r="B43" s="29" t="str">
        <x:v>بازبینی آزادسازی، ردیابی و اسناد محموله</x:v>
      </x:c>
      <x:c r="C43" s="29" t="str"/>
      <x:c r="D43" s="29" t="str"/>
      <x:c r="E43" s="29" t="str"/>
      <x:c r="F43" s="29" t="str"/>
      <x:c r="G43" s="29" t="str"/>
      <x:c r="H43" s="29" t="str"/>
      <x:c r="I43" s="29" t="str"/>
      <x:c r="J43" s="4"/>
      <x:c r="K43" s="4"/>
      <x:c r="L43" s="4"/>
      <x:c r="M43" s="4"/>
    </x:row>
    <x:row r="44" ht="15" hidden="0" customHeight="1">
      <x:c r="A44" s="4"/>
      <x:c r="B44" s="4"/>
      <x:c r="C44" s="4"/>
      <x:c r="D44" s="4"/>
      <x:c r="E44" s="4"/>
      <x:c r="F44" s="4"/>
      <x:c r="G44" s="4"/>
      <x:c r="H44" s="4"/>
      <x:c r="I44" s="4"/>
      <x:c r="J44" s="4"/>
      <x:c r="K44" s="4"/>
      <x:c r="L44" s="4"/>
      <x:c r="M44" s="4"/>
    </x:row>
    <x:row r="45" ht="15" hidden="0" customHeight="1">
      <x:c r="A45" s="4"/>
      <x:c r="B45" s="4"/>
      <x:c r="C45" s="4"/>
      <x:c r="D45" s="4"/>
      <x:c r="E45" s="4"/>
      <x:c r="F45" s="4"/>
      <x:c r="G45" s="4"/>
      <x:c r="H45" s="4"/>
      <x:c r="I45" s="4"/>
      <x:c r="J45" s="4"/>
      <x:c r="K45" s="4"/>
      <x:c r="L45" s="4"/>
      <x:c r="M45" s="4"/>
    </x:row>
    <x:row r="46" ht="15" hidden="0" customHeight="1">
      <x:c r="A46" s="4"/>
      <x:c r="B46" s="4"/>
      <x:c r="C46" s="4"/>
      <x:c r="D46" s="4"/>
      <x:c r="E46" s="4"/>
      <x:c r="F46" s="4"/>
      <x:c r="G46" s="4"/>
      <x:c r="H46" s="4"/>
      <x:c r="I46" s="4"/>
      <x:c r="J46" s="4"/>
      <x:c r="K46" s="4"/>
      <x:c r="L46" s="4"/>
      <x:c r="M46" s="4"/>
    </x:row>
    <x:row r="47" ht="15" hidden="0" customHeight="1">
      <x:c r="A47" s="4"/>
      <x:c r="B47" s="4"/>
      <x:c r="C47" s="4"/>
      <x:c r="D47" s="4"/>
      <x:c r="E47" s="4"/>
      <x:c r="F47" s="4"/>
      <x:c r="G47" s="4"/>
      <x:c r="H47" s="4"/>
      <x:c r="I47" s="4"/>
      <x:c r="J47" s="4"/>
      <x:c r="K47" s="4"/>
      <x:c r="L47" s="4"/>
      <x:c r="M47" s="4"/>
    </x:row>
    <x:row r="48" ht="15" hidden="0" customHeight="1">
      <x:c r="A48" s="4"/>
      <x:c r="B48" s="4"/>
      <x:c r="C48" s="4"/>
      <x:c r="D48" s="4"/>
      <x:c r="E48" s="4"/>
      <x:c r="F48" s="4"/>
      <x:c r="G48" s="4"/>
      <x:c r="H48" s="4"/>
      <x:c r="I48" s="4"/>
      <x:c r="J48" s="4"/>
      <x:c r="K48" s="4"/>
      <x:c r="L48" s="4"/>
      <x:c r="M48" s="4"/>
    </x:row>
    <x:row r="49" ht="15" hidden="0" customHeight="1">
      <x:c r="A49" s="4"/>
      <x:c r="B49" s="4"/>
      <x:c r="C49" s="4"/>
      <x:c r="D49" s="4"/>
      <x:c r="E49" s="4"/>
      <x:c r="F49" s="4"/>
      <x:c r="G49" s="4"/>
      <x:c r="H49" s="4"/>
      <x:c r="I49" s="4"/>
      <x:c r="J49" s="4"/>
      <x:c r="K49" s="4"/>
      <x:c r="L49" s="4"/>
      <x:c r="M49" s="4"/>
    </x:row>
    <x:row r="50" ht="15" hidden="0" customHeight="1">
      <x:c r="A50" s="4"/>
      <x:c r="B50" s="4"/>
      <x:c r="C50" s="4"/>
      <x:c r="D50" s="4"/>
      <x:c r="E50" s="4"/>
      <x:c r="F50" s="4"/>
      <x:c r="G50" s="4"/>
      <x:c r="H50" s="4"/>
      <x:c r="I50" s="4"/>
      <x:c r="J50" s="4"/>
      <x:c r="K50" s="4"/>
      <x:c r="L50" s="4"/>
      <x:c r="M50" s="4"/>
    </x:row>
    <x:row r="51" ht="15" hidden="0" customHeight="1">
      <x:c r="A51" s="4"/>
      <x:c r="B51" s="4"/>
      <x:c r="C51" s="4"/>
      <x:c r="D51" s="4"/>
      <x:c r="E51" s="4"/>
      <x:c r="F51" s="4"/>
      <x:c r="G51" s="4"/>
      <x:c r="H51" s="4"/>
      <x:c r="I51" s="4"/>
      <x:c r="J51" s="4"/>
      <x:c r="K51" s="4"/>
      <x:c r="L51" s="4"/>
      <x:c r="M51" s="4"/>
    </x:row>
    <x:row r="52" ht="15" hidden="0" customHeight="1">
      <x:c r="A52" s="4"/>
      <x:c r="B52" s="4"/>
      <x:c r="C52" s="4"/>
      <x:c r="D52" s="4"/>
      <x:c r="E52" s="4"/>
      <x:c r="F52" s="4"/>
      <x:c r="G52" s="4"/>
      <x:c r="H52" s="4"/>
      <x:c r="I52" s="4"/>
      <x:c r="J52" s="4"/>
      <x:c r="K52" s="4"/>
      <x:c r="L52" s="4"/>
      <x:c r="M52" s="4"/>
    </x:row>
    <x:row r="53" ht="15" hidden="0" customHeight="1">
      <x:c r="A53" s="4"/>
      <x:c r="B53" s="4"/>
      <x:c r="C53" s="4"/>
      <x:c r="D53" s="4"/>
      <x:c r="E53" s="4"/>
      <x:c r="F53" s="4"/>
      <x:c r="G53" s="4"/>
      <x:c r="H53" s="4"/>
      <x:c r="I53" s="4"/>
      <x:c r="J53" s="4"/>
      <x:c r="K53" s="4"/>
      <x:c r="L53" s="4"/>
      <x:c r="M53" s="4"/>
    </x:row>
    <x:row r="54" ht="15" hidden="0" customHeight="1">
      <x:c r="A54" s="4"/>
      <x:c r="B54" s="4"/>
      <x:c r="C54" s="4"/>
      <x:c r="D54" s="4"/>
      <x:c r="E54" s="4"/>
      <x:c r="F54" s="4"/>
      <x:c r="G54" s="4"/>
      <x:c r="H54" s="4"/>
      <x:c r="I54" s="4"/>
      <x:c r="J54" s="4"/>
      <x:c r="K54" s="4"/>
      <x:c r="L54" s="4"/>
      <x:c r="M54" s="4"/>
    </x:row>
    <x:row r="55" ht="15" hidden="0" customHeight="1">
      <x:c r="A55" s="4"/>
      <x:c r="B55" s="4"/>
      <x:c r="C55" s="4"/>
      <x:c r="D55" s="4"/>
      <x:c r="E55" s="4"/>
      <x:c r="F55" s="4"/>
      <x:c r="G55" s="4"/>
      <x:c r="H55" s="4"/>
      <x:c r="I55" s="4"/>
      <x:c r="J55" s="4"/>
      <x:c r="K55" s="4"/>
      <x:c r="L55" s="4"/>
      <x:c r="M55" s="4"/>
    </x:row>
    <x:row r="56" ht="15" hidden="0" customHeight="1">
      <x:c r="A56" s="4"/>
      <x:c r="B56" s="4"/>
      <x:c r="C56" s="4"/>
      <x:c r="D56" s="4"/>
      <x:c r="E56" s="4"/>
      <x:c r="F56" s="4"/>
      <x:c r="G56" s="4"/>
      <x:c r="H56" s="4"/>
      <x:c r="I56" s="4"/>
      <x:c r="J56" s="4"/>
      <x:c r="K56" s="4"/>
      <x:c r="L56" s="4"/>
      <x:c r="M56" s="4"/>
    </x:row>
    <x:row r="57" ht="15" hidden="0" customHeight="1">
      <x:c r="A57" s="4"/>
      <x:c r="B57" s="4"/>
      <x:c r="C57" s="4"/>
      <x:c r="D57" s="4"/>
      <x:c r="E57" s="4"/>
      <x:c r="F57" s="4"/>
      <x:c r="G57" s="4"/>
      <x:c r="H57" s="4"/>
      <x:c r="I57" s="4"/>
      <x:c r="J57" s="4"/>
      <x:c r="K57" s="4"/>
      <x:c r="L57" s="4"/>
      <x:c r="M57" s="4"/>
    </x:row>
    <x:row r="58" ht="15" hidden="0" customHeight="1">
      <x:c r="A58" s="4"/>
      <x:c r="B58" s="4"/>
      <x:c r="C58" s="4"/>
      <x:c r="D58" s="4"/>
      <x:c r="E58" s="4"/>
      <x:c r="F58" s="4"/>
      <x:c r="G58" s="4"/>
      <x:c r="H58" s="4"/>
      <x:c r="I58" s="4"/>
      <x:c r="J58" s="4"/>
      <x:c r="K58" s="4"/>
      <x:c r="L58" s="4"/>
      <x:c r="M58" s="4"/>
    </x:row>
    <x:row r="59" ht="15" hidden="0" customHeight="1">
      <x:c r="A59" s="4"/>
      <x:c r="B59" s="4"/>
      <x:c r="C59" s="4"/>
      <x:c r="D59" s="4"/>
      <x:c r="E59" s="4"/>
      <x:c r="F59" s="4"/>
      <x:c r="G59" s="4"/>
      <x:c r="H59" s="4"/>
      <x:c r="I59" s="4"/>
      <x:c r="J59" s="4"/>
      <x:c r="K59" s="4"/>
      <x:c r="L59" s="4"/>
      <x:c r="M59" s="4"/>
    </x:row>
    <x:row r="60" ht="15" hidden="0" customHeight="1">
      <x:c r="A60" s="4"/>
      <x:c r="B60" s="4"/>
      <x:c r="C60" s="4"/>
      <x:c r="D60" s="4"/>
      <x:c r="E60" s="4"/>
      <x:c r="F60" s="4"/>
      <x:c r="G60" s="4"/>
      <x:c r="H60" s="4"/>
      <x:c r="I60" s="4"/>
      <x:c r="J60" s="4"/>
      <x:c r="K60" s="4"/>
      <x:c r="L60" s="4"/>
      <x:c r="M60" s="4"/>
    </x:row>
    <x:row r="61" ht="15" hidden="0" customHeight="1">
      <x:c r="A61" s="4"/>
      <x:c r="B61" s="4"/>
      <x:c r="C61" s="4"/>
      <x:c r="D61" s="4"/>
      <x:c r="E61" s="4"/>
      <x:c r="F61" s="4"/>
      <x:c r="G61" s="4"/>
      <x:c r="H61" s="4"/>
      <x:c r="I61" s="4"/>
      <x:c r="J61" s="4"/>
      <x:c r="K61" s="4"/>
      <x:c r="L61" s="4"/>
      <x:c r="M61" s="4"/>
    </x:row>
    <x:row r="62" ht="15" hidden="0" customHeight="1">
      <x:c r="A62" s="4"/>
      <x:c r="B62" s="4"/>
      <x:c r="C62" s="4"/>
      <x:c r="D62" s="4"/>
      <x:c r="E62" s="4"/>
      <x:c r="F62" s="4"/>
      <x:c r="G62" s="4"/>
      <x:c r="H62" s="4"/>
      <x:c r="I62" s="4"/>
      <x:c r="J62" s="4"/>
      <x:c r="K62" s="4"/>
      <x:c r="L62" s="4"/>
      <x:c r="M62" s="4"/>
    </x:row>
    <x:row r="63" ht="15" hidden="0" customHeight="1">
      <x:c r="A63" s="4"/>
      <x:c r="B63" s="4"/>
      <x:c r="C63" s="4"/>
      <x:c r="D63" s="4"/>
      <x:c r="E63" s="4"/>
      <x:c r="F63" s="4"/>
      <x:c r="G63" s="4"/>
      <x:c r="H63" s="4"/>
      <x:c r="I63" s="4"/>
      <x:c r="J63" s="4"/>
      <x:c r="K63" s="4"/>
      <x:c r="L63" s="4"/>
      <x:c r="M63" s="4"/>
    </x:row>
    <x:row r="64" ht="15" hidden="0" customHeight="1">
      <x:c r="A64" s="4"/>
      <x:c r="B64" s="4"/>
      <x:c r="C64" s="4"/>
      <x:c r="D64" s="4"/>
      <x:c r="E64" s="4"/>
      <x:c r="F64" s="4"/>
      <x:c r="G64" s="4"/>
      <x:c r="H64" s="4"/>
      <x:c r="I64" s="4"/>
      <x:c r="J64" s="4"/>
      <x:c r="K64" s="4"/>
      <x:c r="L64" s="4"/>
      <x:c r="M64" s="4"/>
    </x:row>
  </x:sheetData>
  <x:mergeCells>
    <x:mergeCell ref="A1:M2"/>
    <x:mergeCell ref="A3:M3"/>
    <x:mergeCell ref="B5:C5"/>
    <x:mergeCell ref="E5:F5"/>
    <x:mergeCell ref="H5:J5"/>
    <x:mergeCell ref="B6:C6"/>
    <x:mergeCell ref="E6:F6"/>
    <x:mergeCell ref="H6:J6"/>
    <x:mergeCell ref="B7:C7"/>
    <x:mergeCell ref="E7:F7"/>
    <x:mergeCell ref="H7:J7"/>
    <x:mergeCell ref="B8:C8"/>
    <x:mergeCell ref="E8:F8"/>
    <x:mergeCell ref="H8:J8"/>
    <x:mergeCell ref="A10:I10"/>
    <x:mergeCell ref="A21:I21"/>
    <x:mergeCell ref="A37:I37"/>
    <x:mergeCell ref="B38:I38"/>
    <x:mergeCell ref="B39:I39"/>
    <x:mergeCell ref="B40:I40"/>
    <x:mergeCell ref="B41:I41"/>
    <x:mergeCell ref="B42:I42"/>
    <x:mergeCell ref="B43:I43"/>
  </x:mergeCells>
  <x:conditionalFormatting sqref="M5:M5">
    <x:cfRule type="containsText" dxfId="0" priority="1" operator="containsText" text="نامنطبق"/>
    <x:cfRule type="containsText" dxfId="1" priority="2" operator="containsText" text="توقف"/>
    <x:cfRule type="containsText" dxfId="2" priority="3" operator="containsText" text="رد"/>
    <x:cfRule type="containsText" dxfId="3" priority="4" operator="containsText" text="قرمز"/>
    <x:cfRule type="containsText" dxfId="4" priority="5" operator="containsText" text="بحرانی"/>
    <x:cfRule type="containsText" dxfId="5" priority="6" operator="containsText" text="باز"/>
    <x:cfRule type="containsText" dxfId="6" priority="7" operator="containsText" text="نامعلوم"/>
    <x:cfRule type="containsText" dxfId="7" priority="8" operator="containsText" text="رفع شکاف"/>
    <x:cfRule type="containsText" dxfId="8" priority="9" operator="containsText" text="زرد"/>
    <x:cfRule type="containsText" dxfId="9" priority="10" operator="containsText" text="در انتظار"/>
    <x:cfRule type="containsText" dxfId="10" priority="11" operator="containsText" text="پایلوت"/>
    <x:cfRule type="containsText" dxfId="11" priority="12" operator="containsText" text="تأیید"/>
    <x:cfRule type="containsText" dxfId="12" priority="13" operator="containsText" text="تکرار کنترل‌شده"/>
    <x:cfRule type="containsText" dxfId="13" priority="14" operator="containsText" text="سبز"/>
    <x:cfRule type="containsText" dxfId="14" priority="15" operator="containsText" text="بسته"/>
    <x:cfRule type="containsText" dxfId="15" priority="16" operator="containsText" text="آزادشده"/>
    <x:cfRule type="containsText" dxfId="16" priority="17" operator="containsText" text="غیرقابل‌اعمال"/>
  </x:conditionalFormatting>
  <x:conditionalFormatting sqref="H12:H18">
    <x:cfRule type="containsText" dxfId="17" priority="18" operator="containsText" text="نامنطبق"/>
    <x:cfRule type="containsText" dxfId="18" priority="19" operator="containsText" text="توقف"/>
    <x:cfRule type="containsText" dxfId="19" priority="20" operator="containsText" text="رد"/>
    <x:cfRule type="containsText" dxfId="20" priority="21" operator="containsText" text="قرمز"/>
    <x:cfRule type="containsText" dxfId="21" priority="22" operator="containsText" text="بحرانی"/>
    <x:cfRule type="containsText" dxfId="22" priority="23" operator="containsText" text="باز"/>
    <x:cfRule type="containsText" dxfId="23" priority="24" operator="containsText" text="نامعلوم"/>
    <x:cfRule type="containsText" dxfId="24" priority="25" operator="containsText" text="رفع شکاف"/>
    <x:cfRule type="containsText" dxfId="25" priority="26" operator="containsText" text="زرد"/>
    <x:cfRule type="containsText" dxfId="26" priority="27" operator="containsText" text="در انتظار"/>
    <x:cfRule type="containsText" dxfId="27" priority="28" operator="containsText" text="پایلوت"/>
    <x:cfRule type="containsText" dxfId="28" priority="29" operator="containsText" text="تأیید"/>
    <x:cfRule type="containsText" dxfId="29" priority="30" operator="containsText" text="تکرار کنترل‌شده"/>
    <x:cfRule type="containsText" dxfId="30" priority="31" operator="containsText" text="سبز"/>
    <x:cfRule type="containsText" dxfId="31" priority="32" operator="containsText" text="بسته"/>
    <x:cfRule type="containsText" dxfId="32" priority="33" operator="containsText" text="آزادشده"/>
    <x:cfRule type="containsText" dxfId="33" priority="34" operator="containsText" text="غیرقابل‌اعمال"/>
  </x:conditionalFormatting>
  <x:dataValidations count="4">
    <x:dataValidation type="list" sqref="H12:H18">
      <x:formula1>"تأیید,باز,نامعلوم,نامنطبق,غیرقابل‌اعمال"</x:formula1>
    </x:dataValidation>
    <x:dataValidation type="list" sqref="E12:E18">
      <x:formula1>"داده ثانویه,شاهد میدانی,رفتار متعهدانه"</x:formula1>
    </x:dataValidation>
    <x:dataValidation type="list" sqref="C23:C34">
      <x:formula1>"داده ثانویه,مصاحبه,مشاهده کانال,پیشنهاد قیمت,پیش‌سفارش / تعهد,آزمون پایلوت,سایر"</x:formula1>
    </x:dataValidation>
    <x:dataValidation type="list" sqref="G23:G34">
      <x:formula1>"کم,متوسط,زیاد"</x:formula1>
    </x:dataValidation>
  </x:dataValidations>
  <x:pageMargins left="0.7" right="0.7" top="0.75" bottom="0.75" header="0.3" footer="0.3"/>
</x:worksheet>
</file>

<file path=xl/worksheets/sheet3.xml><?xml version="1.0" encoding="utf-8"?>
<x:worksheet xmlns:x="http://schemas.openxmlformats.org/spreadsheetml/2006/main">
  <x:sheetViews>
    <x:sheetView showGridLines="0" workbookViewId="0">
      <x:pane xSplit="1" ySplit="20" topLeftCell="B21" activePane="bottomRight" state="frozen"/>
    </x:sheetView>
  </x:sheetViews>
  <x:sheetFormatPr defaultRowHeight="15"/>
  <x:cols>
    <x:col min="1" max="1" width="27" hidden="0" customWidth="1"/>
    <x:col min="2" max="2" width="33" hidden="0" customWidth="1"/>
    <x:col min="3" max="3" width="20" hidden="0" customWidth="1"/>
    <x:col min="4" max="4" width="28" hidden="0" customWidth="1"/>
    <x:col min="5" max="5" width="28" hidden="0" customWidth="1"/>
    <x:col min="6" max="6" width="20" hidden="0" customWidth="1"/>
    <x:col min="7" max="7" width="19" hidden="0" customWidth="1"/>
    <x:col min="8" max="8" width="16" hidden="0" customWidth="1"/>
    <x:col min="9" max="9" width="17" hidden="0" customWidth="1"/>
    <x:col min="10" max="10" width="3" hidden="0" customWidth="1"/>
    <x:col min="11" max="11" width="19" hidden="0" customWidth="1"/>
    <x:col min="12" max="12" width="25" hidden="0" customWidth="1"/>
  </x:cols>
  <x:sheetData>
    <x:row r="1" ht="34" customHeight="1">
      <x:c r="A1" s="7" t="str">
        <x:v>T08 | بازار، HS، انطباق و Artwork</x:v>
      </x:c>
      <x:c r="B1" s="7" t="str">
        <x:v>T08 | بازار، HS، انطباق و Artwork</x:v>
      </x:c>
      <x:c r="C1" s="7" t="str">
        <x:v>T08 | بازار، HS، انطباق و Artwork</x:v>
      </x:c>
      <x:c r="D1" s="7" t="str">
        <x:v>T08 | بازار، HS، انطباق و Artwork</x:v>
      </x:c>
      <x:c r="E1" s="7" t="str">
        <x:v>T08 | بازار، HS، انطباق و Artwork</x:v>
      </x:c>
      <x:c r="F1" s="7" t="str">
        <x:v>T08 | بازار، HS، انطباق و Artwork</x:v>
      </x:c>
      <x:c r="G1" s="7" t="str">
        <x:v>T08 | بازار، HS، انطباق و Artwork</x:v>
      </x:c>
      <x:c r="H1" s="7" t="str">
        <x:v>T08 | بازار، HS، انطباق و Artwork</x:v>
      </x:c>
      <x:c r="I1" s="7" t="str">
        <x:v>T08 | بازار، HS، انطباق و Artwork</x:v>
      </x:c>
      <x:c r="J1" s="7" t="str">
        <x:v>T08 | بازار، HS، انطباق و Artwork</x:v>
      </x:c>
      <x:c r="K1" s="7" t="str">
        <x:v>T08 | بازار، HS، انطباق و Artwork</x:v>
      </x:c>
      <x:c r="L1" s="7" t="str">
        <x:v>T08 | بازار، HS، انطباق و Artwork</x:v>
      </x:c>
    </x:row>
    <x:row r="2" ht="34" customHeight="1">
      <x:c r="A2" s="7" t="str">
        <x:v>T08 | بازار، HS، انطباق و Artwork</x:v>
      </x:c>
      <x:c r="B2" s="7" t="str">
        <x:v>T08 | بازار، HS، انطباق و Artwork</x:v>
      </x:c>
      <x:c r="C2" s="7" t="str">
        <x:v>T08 | بازار، HS، انطباق و Artwork</x:v>
      </x:c>
      <x:c r="D2" s="7" t="str">
        <x:v>T08 | بازار، HS، انطباق و Artwork</x:v>
      </x:c>
      <x:c r="E2" s="7" t="str">
        <x:v>T08 | بازار، HS، انطباق و Artwork</x:v>
      </x:c>
      <x:c r="F2" s="7" t="str">
        <x:v>T08 | بازار، HS، انطباق و Artwork</x:v>
      </x:c>
      <x:c r="G2" s="7" t="str">
        <x:v>T08 | بازار، HS، انطباق و Artwork</x:v>
      </x:c>
      <x:c r="H2" s="7" t="str">
        <x:v>T08 | بازار، HS، انطباق و Artwork</x:v>
      </x:c>
      <x:c r="I2" s="7" t="str">
        <x:v>T08 | بازار، HS، انطباق و Artwork</x:v>
      </x:c>
      <x:c r="J2" s="7" t="str">
        <x:v>T08 | بازار، HS، انطباق و Artwork</x:v>
      </x:c>
      <x:c r="K2" s="7" t="str">
        <x:v>T08 | بازار، HS، انطباق و Artwork</x:v>
      </x:c>
      <x:c r="L2" s="7" t="str">
        <x:v>T08 | بازار، HS، انطباق و Artwork</x:v>
      </x:c>
    </x:row>
    <x:row r="3" ht="15" hidden="0" customHeight="1">
      <x:c r="A3" s="10" t="str">
        <x:v>«نامعلوم» سبز نیست. هر الزام باید به مرجع، نسخه، اقدام و شاهد قابل‌قبول متصل شود. استاندارد بین‌المللی به‌تنهایی مجوز فروش در مقصد نیست.</x:v>
      </x:c>
      <x:c r="B3" s="11" t="str">
        <x:v>«نامعلوم» سبز نیست. هر الزام باید به مرجع، نسخه، اقدام و شاهد قابل‌قبول متصل شود. استاندارد بین‌المللی به‌تنهایی مجوز فروش در مقصد نیست.</x:v>
      </x:c>
      <x:c r="C3" s="11" t="str">
        <x:v>«نامعلوم» سبز نیست. هر الزام باید به مرجع، نسخه، اقدام و شاهد قابل‌قبول متصل شود. استاندارد بین‌المللی به‌تنهایی مجوز فروش در مقصد نیست.</x:v>
      </x:c>
      <x:c r="D3" s="11" t="str">
        <x:v>«نامعلوم» سبز نیست. هر الزام باید به مرجع، نسخه، اقدام و شاهد قابل‌قبول متصل شود. استاندارد بین‌المللی به‌تنهایی مجوز فروش در مقصد نیست.</x:v>
      </x:c>
      <x:c r="E3" s="11" t="str">
        <x:v>«نامعلوم» سبز نیست. هر الزام باید به مرجع، نسخه، اقدام و شاهد قابل‌قبول متصل شود. استاندارد بین‌المللی به‌تنهایی مجوز فروش در مقصد نیست.</x:v>
      </x:c>
      <x:c r="F3" s="11" t="str">
        <x:v>«نامعلوم» سبز نیست. هر الزام باید به مرجع، نسخه، اقدام و شاهد قابل‌قبول متصل شود. استاندارد بین‌المللی به‌تنهایی مجوز فروش در مقصد نیست.</x:v>
      </x:c>
      <x:c r="G3" s="11" t="str">
        <x:v>«نامعلوم» سبز نیست. هر الزام باید به مرجع، نسخه، اقدام و شاهد قابل‌قبول متصل شود. استاندارد بین‌المللی به‌تنهایی مجوز فروش در مقصد نیست.</x:v>
      </x:c>
      <x:c r="H3" s="11" t="str">
        <x:v>«نامعلوم» سبز نیست. هر الزام باید به مرجع، نسخه، اقدام و شاهد قابل‌قبول متصل شود. استاندارد بین‌المللی به‌تنهایی مجوز فروش در مقصد نیست.</x:v>
      </x:c>
      <x:c r="I3" s="11" t="str">
        <x:v>«نامعلوم» سبز نیست. هر الزام باید به مرجع، نسخه، اقدام و شاهد قابل‌قبول متصل شود. استاندارد بین‌المللی به‌تنهایی مجوز فروش در مقصد نیست.</x:v>
      </x:c>
      <x:c r="J3" s="11" t="str">
        <x:v>«نامعلوم» سبز نیست. هر الزام باید به مرجع، نسخه، اقدام و شاهد قابل‌قبول متصل شود. استاندارد بین‌المللی به‌تنهایی مجوز فروش در مقصد نیست.</x:v>
      </x:c>
      <x:c r="K3" s="11" t="str">
        <x:v>«نامعلوم» سبز نیست. هر الزام باید به مرجع، نسخه، اقدام و شاهد قابل‌قبول متصل شود. استاندارد بین‌المللی به‌تنهایی مجوز فروش در مقصد نیست.</x:v>
      </x:c>
      <x:c r="L3" s="12" t="str">
        <x:v>«نامعلوم» سبز نیست. هر الزام باید به مرجع، نسخه، اقدام و شاهد قابل‌قبول متصل شود. استاندارد بین‌المللی به‌تنهایی مجوز فروش در مقصد نیست.</x:v>
      </x:c>
    </x:row>
    <x:row r="4" ht="15" hidden="0" customHeight="1">
      <x:c r="A4" s="4"/>
      <x:c r="B4" s="4"/>
      <x:c r="C4" s="4"/>
      <x:c r="D4" s="4"/>
      <x:c r="E4" s="4"/>
      <x:c r="F4" s="4"/>
      <x:c r="G4" s="4"/>
      <x:c r="H4" s="4"/>
      <x:c r="I4" s="4"/>
      <x:c r="J4" s="4"/>
      <x:c r="K4" s="28" t="str">
        <x:v>خروجی</x:v>
      </x:c>
      <x:c r="L4" s="28" t="str">
        <x:v>وضعیت</x:v>
      </x:c>
    </x:row>
    <x:row r="5" ht="15" hidden="0" customHeight="1">
      <x:c r="A5" s="4"/>
      <x:c r="B5" s="4"/>
      <x:c r="C5" s="4"/>
      <x:c r="D5" s="4"/>
      <x:c r="E5" s="4"/>
      <x:c r="F5" s="4"/>
      <x:c r="G5" s="4"/>
      <x:c r="H5" s="4"/>
      <x:c r="I5" s="4"/>
      <x:c r="J5" s="4"/>
      <x:c r="K5" s="29" t="str">
        <x:v>گیت G1</x:v>
      </x:c>
      <x:c r="L5" s="30" t="str">
        <x:f>IF(COUNTIF(F8:F16,"نامنطبق")+COUNTIF(H21:H33,"نامنطبق")+COUNTIF(D37:D41,"نامنطبق")+COUNTIF(E45:E50,"نامنطبق")&gt;0,"نامنطبق",IF(COUNTIF(F8:F16,"نامعلوم")+COUNTIF(H21:H33,"نامعلوم")+COUNTIF(D37:D41,"نامعلوم")+COUNTIF(E45:E50,"نامعلوم")&gt;0,"نامعلوم",IF(COUNTIF(F8:F16,"باز")+COUNTIF(H21:H33,"باز")+COUNTIF(D37:D41,"باز")+COUNTIF(E45:E50,"باز")&gt;0,"باز",IF(COUNTIF(F8:F16,"تأیید")+COUNTIF(H21:H33,"تأیید")+COUNTIF(D37:D41,"تأیید")+COUNTIF(E45:E50,"تأیید")&gt;0,"تأیید","غیرقابل‌اعمال"))))</x:f>
        <x:v>نامعلوم</x:v>
      </x:c>
    </x:row>
    <x:row r="6" ht="15" hidden="0" customHeight="1">
      <x:c r="A6" s="33" t="str">
        <x:v>یادداشت طبقه‌بندی HS</x:v>
      </x:c>
      <x:c r="B6" s="34" t="str">
        <x:v>یادداشت طبقه‌بندی HS</x:v>
      </x:c>
      <x:c r="C6" s="34" t="str">
        <x:v>یادداشت طبقه‌بندی HS</x:v>
      </x:c>
      <x:c r="D6" s="34" t="str">
        <x:v>یادداشت طبقه‌بندی HS</x:v>
      </x:c>
      <x:c r="E6" s="34" t="str">
        <x:v>یادداشت طبقه‌بندی HS</x:v>
      </x:c>
      <x:c r="F6" s="34" t="str">
        <x:v>یادداشت طبقه‌بندی HS</x:v>
      </x:c>
      <x:c r="G6" s="34" t="str">
        <x:v>یادداشت طبقه‌بندی HS</x:v>
      </x:c>
      <x:c r="H6" s="34" t="str">
        <x:v>یادداشت طبقه‌بندی HS</x:v>
      </x:c>
      <x:c r="I6" s="35" t="str">
        <x:v>یادداشت طبقه‌بندی HS</x:v>
      </x:c>
      <x:c r="J6" s="4"/>
      <x:c r="K6" s="29" t="str">
        <x:v>مقررات مقصد</x:v>
      </x:c>
      <x:c r="L6" s="30" t="str">
        <x:f>IF(COUNTIF(H21:H33,"نامنطبق")&gt;0,"نامنطبق",IF(COUNTIF(H21:H33,"نامعلوم")&gt;0,"نامعلوم",IF(COUNTIF(H21:H33,"باز")&gt;0,"باز",IF(COUNTIF(H21:H33,"تأیید")&gt;0,"تأیید","غیرقابل‌اعمال"))))</x:f>
        <x:v>نامعلوم</x:v>
      </x:c>
    </x:row>
    <x:row r="7" ht="15" hidden="0" customHeight="1">
      <x:c r="A7" s="25" t="str">
        <x:v>فیلد</x:v>
      </x:c>
      <x:c r="B7" s="25" t="str">
        <x:v>شرح / مقدار</x:v>
      </x:c>
      <x:c r="C7" s="25" t="str">
        <x:v>منبع / منطق</x:v>
      </x:c>
      <x:c r="D7" s="25" t="str">
        <x:v>مالک</x:v>
      </x:c>
      <x:c r="E7" s="25" t="str">
        <x:v>تاریخ بازبینی</x:v>
      </x:c>
      <x:c r="F7" s="25" t="str">
        <x:v>وضعیت</x:v>
      </x:c>
      <x:c r="G7" s="4"/>
      <x:c r="H7" s="4"/>
      <x:c r="I7" s="4"/>
      <x:c r="J7" s="4"/>
      <x:c r="K7" s="29" t="str">
        <x:v>ترکیبات و آزمون</x:v>
      </x:c>
      <x:c r="L7" s="30" t="str">
        <x:f>IF(COUNTIF(H22:H23,"نامنطبق")&gt;0,"نامنطبق",IF(COUNTIF(H22:H23,"نامعلوم")&gt;0,"نامعلوم",IF(COUNTIF(H22:H23,"باز")&gt;0,"باز",IF(COUNTIF(H22:H23,"تأیید")&gt;0,"تأیید","غیرقابل‌اعمال"))))</x:f>
        <x:v>نامعلوم</x:v>
      </x:c>
    </x:row>
    <x:row r="8" ht="15" hidden="0" customHeight="1">
      <x:c r="A8" s="29" t="str">
        <x:v>شرح فنی محصول</x:v>
      </x:c>
      <x:c r="B8" s="19" t="str"/>
      <x:c r="C8" s="19" t="str"/>
      <x:c r="D8" s="19" t="str">
        <x:v>محصول</x:v>
      </x:c>
      <x:c r="E8" s="21" t="str"/>
      <x:c r="F8" s="19" t="str">
        <x:v>نامعلوم</x:v>
      </x:c>
      <x:c r="G8" s="4"/>
      <x:c r="H8" s="4"/>
      <x:c r="I8" s="4"/>
      <x:c r="J8" s="4"/>
      <x:c r="K8" s="29" t="str">
        <x:v>Artwork مقصد</x:v>
      </x:c>
      <x:c r="L8" s="30" t="str">
        <x:f>IF(COUNTIF(D37:D41,"نامنطبق")&gt;0,"نامنطبق",IF(COUNTIF(D37:D41,"نامعلوم")&gt;0,"نامعلوم",IF(COUNTIF(D37:D41,"باز")&gt;0,"باز",IF(COUNTIF(D37:D41,"تأیید")&gt;0,"تأیید","غیرقابل‌اعمال"))))</x:f>
        <x:v>نامعلوم</x:v>
      </x:c>
    </x:row>
    <x:row r="9" ht="15" hidden="0" customHeight="1">
      <x:c r="A9" s="29" t="str">
        <x:v>ترکیب / جنس</x:v>
      </x:c>
      <x:c r="B9" s="19" t="str"/>
      <x:c r="C9" s="19" t="str"/>
      <x:c r="D9" s="19" t="str">
        <x:v>فنی</x:v>
      </x:c>
      <x:c r="E9" s="21" t="str"/>
      <x:c r="F9" s="19" t="str">
        <x:v>نامعلوم</x:v>
      </x:c>
      <x:c r="G9" s="4"/>
      <x:c r="H9" s="4"/>
      <x:c r="I9" s="4"/>
      <x:c r="J9" s="4"/>
      <x:c r="K9" s="29" t="str">
        <x:v>علامت / IP</x:v>
      </x:c>
      <x:c r="L9" s="30" t="str">
        <x:f>IF(COUNTIF(E45:E50,"نامنطبق")&gt;0,"نامنطبق",IF(COUNTIF(E45:E50,"نامعلوم")&gt;0,"نامعلوم",IF(COUNTIF(E45:E50,"باز")&gt;0,"باز",IF(COUNTIF(E45:E50,"تأیید")&gt;0,"تأیید","غیرقابل‌اعمال"))))</x:f>
        <x:v>نامعلوم</x:v>
      </x:c>
    </x:row>
    <x:row r="10" ht="15" hidden="0" customHeight="1">
      <x:c r="A10" s="29" t="str">
        <x:v>کارکرد اصلی</x:v>
      </x:c>
      <x:c r="B10" s="19" t="str"/>
      <x:c r="C10" s="19" t="str"/>
      <x:c r="D10" s="19" t="str">
        <x:v>محصول</x:v>
      </x:c>
      <x:c r="E10" s="21" t="str"/>
      <x:c r="F10" s="19" t="str">
        <x:v>نامعلوم</x:v>
      </x:c>
      <x:c r="G10" s="4"/>
      <x:c r="H10" s="4"/>
      <x:c r="I10" s="4"/>
      <x:c r="J10" s="4"/>
      <x:c r="K10" s="4"/>
      <x:c r="L10" s="4"/>
    </x:row>
    <x:row r="11" ht="15" hidden="0" customHeight="1">
      <x:c r="A11" s="29" t="str">
        <x:v>شکل ارائه / بسته</x:v>
      </x:c>
      <x:c r="B11" s="19" t="str"/>
      <x:c r="C11" s="19" t="str"/>
      <x:c r="D11" s="19" t="str">
        <x:v>بسته‌بندی</x:v>
      </x:c>
      <x:c r="E11" s="21" t="str"/>
      <x:c r="F11" s="19" t="str">
        <x:v>نامعلوم</x:v>
      </x:c>
      <x:c r="G11" s="4"/>
      <x:c r="H11" s="4"/>
      <x:c r="I11" s="4"/>
      <x:c r="J11" s="4"/>
      <x:c r="K11" s="4"/>
      <x:c r="L11" s="4"/>
    </x:row>
    <x:row r="12" ht="15" hidden="0" customHeight="1">
      <x:c r="A12" s="29" t="str">
        <x:v>عکس / کاتالوگ</x:v>
      </x:c>
      <x:c r="B12" s="19" t="str"/>
      <x:c r="C12" s="19" t="str"/>
      <x:c r="D12" s="19" t="str">
        <x:v>محصول</x:v>
      </x:c>
      <x:c r="E12" s="21" t="str"/>
      <x:c r="F12" s="19" t="str">
        <x:v>نامعلوم</x:v>
      </x:c>
      <x:c r="G12" s="4"/>
      <x:c r="H12" s="4"/>
      <x:c r="I12" s="4"/>
      <x:c r="J12" s="4"/>
      <x:c r="K12" s="4"/>
      <x:c r="L12" s="4"/>
    </x:row>
    <x:row r="13" ht="15" hidden="0" customHeight="1">
      <x:c r="A13" s="29" t="str">
        <x:v>کد پیشنهادی</x:v>
      </x:c>
      <x:c r="B13" s="19" t="str"/>
      <x:c r="C13" s="19" t="str"/>
      <x:c r="D13" s="19" t="str">
        <x:v>گمرک</x:v>
      </x:c>
      <x:c r="E13" s="21" t="str"/>
      <x:c r="F13" s="19" t="str">
        <x:v>نامعلوم</x:v>
      </x:c>
      <x:c r="G13" s="4"/>
      <x:c r="H13" s="4"/>
      <x:c r="I13" s="4"/>
      <x:c r="J13" s="4"/>
      <x:c r="K13" s="4"/>
      <x:c r="L13" s="4"/>
    </x:row>
    <x:row r="14" ht="15" hidden="0" customHeight="1">
      <x:c r="A14" s="29" t="str">
        <x:v>منطق طبقه‌بندی</x:v>
      </x:c>
      <x:c r="B14" s="19" t="str"/>
      <x:c r="C14" s="19" t="str"/>
      <x:c r="D14" s="19" t="str">
        <x:v>گمرک</x:v>
      </x:c>
      <x:c r="E14" s="21" t="str"/>
      <x:c r="F14" s="19" t="str">
        <x:v>نامعلوم</x:v>
      </x:c>
      <x:c r="G14" s="4"/>
      <x:c r="H14" s="4"/>
      <x:c r="I14" s="4"/>
      <x:c r="J14" s="4"/>
      <x:c r="K14" s="4"/>
      <x:c r="L14" s="4"/>
    </x:row>
    <x:row r="15" ht="15" hidden="0" customHeight="1">
      <x:c r="A15" s="29" t="str">
        <x:v>نظر کارگزار / متخصص</x:v>
      </x:c>
      <x:c r="B15" s="19" t="str"/>
      <x:c r="C15" s="19" t="str"/>
      <x:c r="D15" s="19" t="str">
        <x:v>گمرک</x:v>
      </x:c>
      <x:c r="E15" s="21" t="str"/>
      <x:c r="F15" s="19" t="str">
        <x:v>نامعلوم</x:v>
      </x:c>
      <x:c r="G15" s="4"/>
      <x:c r="H15" s="4"/>
      <x:c r="I15" s="4"/>
      <x:c r="J15" s="4"/>
      <x:c r="K15" s="4"/>
      <x:c r="L15" s="4"/>
    </x:row>
    <x:row r="16" ht="15" hidden="0" customHeight="1">
      <x:c r="A16" s="29" t="str">
        <x:v>تأیید برای مقصد</x:v>
      </x:c>
      <x:c r="B16" s="19" t="str"/>
      <x:c r="C16" s="19" t="str"/>
      <x:c r="D16" s="19" t="str">
        <x:v>شریک / کارگزار</x:v>
      </x:c>
      <x:c r="E16" s="21" t="str"/>
      <x:c r="F16" s="19" t="str">
        <x:v>نامعلوم</x:v>
      </x:c>
      <x:c r="G16" s="4"/>
      <x:c r="H16" s="4"/>
      <x:c r="I16" s="4"/>
      <x:c r="J16" s="4"/>
      <x:c r="K16" s="4"/>
      <x:c r="L16" s="4"/>
    </x:row>
    <x:row r="17" ht="15" hidden="0" customHeight="1">
      <x:c r="A17" s="4"/>
      <x:c r="B17" s="4"/>
      <x:c r="C17" s="4"/>
      <x:c r="D17" s="4"/>
      <x:c r="E17" s="4"/>
      <x:c r="F17" s="4"/>
      <x:c r="G17" s="4"/>
      <x:c r="H17" s="4"/>
      <x:c r="I17" s="4"/>
      <x:c r="J17" s="4"/>
      <x:c r="K17" s="4"/>
      <x:c r="L17" s="4"/>
    </x:row>
    <x:row r="18" ht="15" hidden="0" customHeight="1">
      <x:c r="A18" s="4"/>
      <x:c r="B18" s="4"/>
      <x:c r="C18" s="4"/>
      <x:c r="D18" s="4"/>
      <x:c r="E18" s="4"/>
      <x:c r="F18" s="4"/>
      <x:c r="G18" s="4"/>
      <x:c r="H18" s="4"/>
      <x:c r="I18" s="4"/>
      <x:c r="J18" s="4"/>
      <x:c r="K18" s="4"/>
      <x:c r="L18" s="4"/>
    </x:row>
    <x:row r="19" ht="15" hidden="0" customHeight="1">
      <x:c r="A19" s="33" t="str">
        <x:v>ماتریس الزامات مقصد</x:v>
      </x:c>
      <x:c r="B19" s="34" t="str">
        <x:v>ماتریس الزامات مقصد</x:v>
      </x:c>
      <x:c r="C19" s="34" t="str">
        <x:v>ماتریس الزامات مقصد</x:v>
      </x:c>
      <x:c r="D19" s="34" t="str">
        <x:v>ماتریس الزامات مقصد</x:v>
      </x:c>
      <x:c r="E19" s="34" t="str">
        <x:v>ماتریس الزامات مقصد</x:v>
      </x:c>
      <x:c r="F19" s="34" t="str">
        <x:v>ماتریس الزامات مقصد</x:v>
      </x:c>
      <x:c r="G19" s="34" t="str">
        <x:v>ماتریس الزامات مقصد</x:v>
      </x:c>
      <x:c r="H19" s="34" t="str">
        <x:v>ماتریس الزامات مقصد</x:v>
      </x:c>
      <x:c r="I19" s="35" t="str">
        <x:v>ماتریس الزامات مقصد</x:v>
      </x:c>
      <x:c r="J19" s="4"/>
      <x:c r="K19" s="4"/>
      <x:c r="L19" s="4"/>
    </x:row>
    <x:row r="20" ht="15" hidden="0" customHeight="1">
      <x:c r="A20" s="25" t="str">
        <x:v>محور</x:v>
      </x:c>
      <x:c r="B20" s="25" t="str">
        <x:v>الزام / مرجع رسمی</x:v>
      </x:c>
      <x:c r="C20" s="25" t="str">
        <x:v>نسخه / تاریخ اثر</x:v>
      </x:c>
      <x:c r="D20" s="25" t="str">
        <x:v>اقدام لازم</x:v>
      </x:c>
      <x:c r="E20" s="25" t="str">
        <x:v>شاهد قابل‌قبول</x:v>
      </x:c>
      <x:c r="F20" s="25" t="str">
        <x:v>مالک / متخصص</x:v>
      </x:c>
      <x:c r="G20" s="25" t="str">
        <x:v>زمان و هزینه</x:v>
      </x:c>
      <x:c r="H20" s="25" t="str">
        <x:v>وضعیت</x:v>
      </x:c>
      <x:c r="I20" s="25" t="str">
        <x:v>بازبینی بعدی</x:v>
      </x:c>
      <x:c r="J20" s="4"/>
      <x:c r="K20" s="4"/>
      <x:c r="L20" s="4"/>
    </x:row>
    <x:row r="21" ht="15" hidden="0" customHeight="1">
      <x:c r="A21" s="29" t="str">
        <x:v>مقررات / مرجع صلاحیت‌دار</x:v>
      </x:c>
      <x:c r="B21" s="19" t="str"/>
      <x:c r="C21" s="21" t="str"/>
      <x:c r="D21" s="19" t="str"/>
      <x:c r="E21" s="19" t="str"/>
      <x:c r="F21" s="19" t="str"/>
      <x:c r="G21" s="19" t="str"/>
      <x:c r="H21" s="19" t="str">
        <x:v>نامعلوم</x:v>
      </x:c>
      <x:c r="I21" s="21" t="str"/>
      <x:c r="J21" s="4"/>
      <x:c r="K21" s="4"/>
      <x:c r="L21" s="4"/>
    </x:row>
    <x:row r="22" ht="15" hidden="0" customHeight="1">
      <x:c r="A22" s="29" t="str">
        <x:v>ترکیبات و محدودیت‌ها</x:v>
      </x:c>
      <x:c r="B22" s="19" t="str"/>
      <x:c r="C22" s="21" t="str"/>
      <x:c r="D22" s="19" t="str"/>
      <x:c r="E22" s="19" t="str"/>
      <x:c r="F22" s="19" t="str"/>
      <x:c r="G22" s="19" t="str"/>
      <x:c r="H22" s="19" t="str">
        <x:v>نامعلوم</x:v>
      </x:c>
      <x:c r="I22" s="21" t="str"/>
      <x:c r="J22" s="4"/>
      <x:c r="K22" s="4"/>
      <x:c r="L22" s="4"/>
    </x:row>
    <x:row r="23" ht="15" hidden="0" customHeight="1">
      <x:c r="A23" s="29" t="str">
        <x:v>استاندارد و آزمون</x:v>
      </x:c>
      <x:c r="B23" s="19" t="str"/>
      <x:c r="C23" s="21" t="str"/>
      <x:c r="D23" s="19" t="str"/>
      <x:c r="E23" s="19" t="str"/>
      <x:c r="F23" s="19" t="str"/>
      <x:c r="G23" s="19" t="str"/>
      <x:c r="H23" s="19" t="str">
        <x:v>نامعلوم</x:v>
      </x:c>
      <x:c r="I23" s="21" t="str"/>
      <x:c r="J23" s="4"/>
      <x:c r="K23" s="4"/>
      <x:c r="L23" s="4"/>
    </x:row>
    <x:row r="24" ht="15" hidden="0" customHeight="1">
      <x:c r="A24" s="29" t="str">
        <x:v>ثبت / مجوز / مسئول محلی</x:v>
      </x:c>
      <x:c r="B24" s="19" t="str"/>
      <x:c r="C24" s="21" t="str"/>
      <x:c r="D24" s="19" t="str"/>
      <x:c r="E24" s="19" t="str"/>
      <x:c r="F24" s="19" t="str"/>
      <x:c r="G24" s="19" t="str"/>
      <x:c r="H24" s="19" t="str">
        <x:v>نامعلوم</x:v>
      </x:c>
      <x:c r="I24" s="21" t="str"/>
      <x:c r="J24" s="4"/>
      <x:c r="K24" s="4"/>
      <x:c r="L24" s="4"/>
    </x:row>
    <x:row r="25" ht="15" hidden="0" customHeight="1">
      <x:c r="A25" s="29" t="str">
        <x:v>برچسب و زبان</x:v>
      </x:c>
      <x:c r="B25" s="19" t="str"/>
      <x:c r="C25" s="21" t="str"/>
      <x:c r="D25" s="19" t="str"/>
      <x:c r="E25" s="19" t="str"/>
      <x:c r="F25" s="19" t="str"/>
      <x:c r="G25" s="19" t="str"/>
      <x:c r="H25" s="19" t="str">
        <x:v>نامعلوم</x:v>
      </x:c>
      <x:c r="I25" s="21" t="str"/>
      <x:c r="J25" s="4"/>
      <x:c r="K25" s="4"/>
      <x:c r="L25" s="4"/>
    </x:row>
    <x:row r="26" ht="15" hidden="0" customHeight="1">
      <x:c r="A26" s="29" t="str">
        <x:v>ادعا و هشدار</x:v>
      </x:c>
      <x:c r="B26" s="19" t="str"/>
      <x:c r="C26" s="21" t="str"/>
      <x:c r="D26" s="19" t="str"/>
      <x:c r="E26" s="19" t="str"/>
      <x:c r="F26" s="19" t="str"/>
      <x:c r="G26" s="19" t="str"/>
      <x:c r="H26" s="19" t="str">
        <x:v>نامعلوم</x:v>
      </x:c>
      <x:c r="I26" s="21" t="str"/>
      <x:c r="J26" s="4"/>
      <x:c r="K26" s="4"/>
      <x:c r="L26" s="4"/>
    </x:row>
    <x:row r="27" ht="15" hidden="0" customHeight="1">
      <x:c r="A27" s="29" t="str">
        <x:v>بسته‌بندی / محیط‌زیست</x:v>
      </x:c>
      <x:c r="B27" s="19" t="str"/>
      <x:c r="C27" s="21" t="str"/>
      <x:c r="D27" s="19" t="str"/>
      <x:c r="E27" s="19" t="str"/>
      <x:c r="F27" s="19" t="str"/>
      <x:c r="G27" s="19" t="str"/>
      <x:c r="H27" s="19" t="str">
        <x:v>نامعلوم</x:v>
      </x:c>
      <x:c r="I27" s="21" t="str"/>
      <x:c r="J27" s="4"/>
      <x:c r="K27" s="4"/>
      <x:c r="L27" s="4"/>
    </x:row>
    <x:row r="28" ht="15" hidden="0" customHeight="1">
      <x:c r="A28" s="29" t="str">
        <x:v>گمرک / مبدأ / تعرفه</x:v>
      </x:c>
      <x:c r="B28" s="19" t="str"/>
      <x:c r="C28" s="21" t="str"/>
      <x:c r="D28" s="19" t="str"/>
      <x:c r="E28" s="19" t="str"/>
      <x:c r="F28" s="19" t="str"/>
      <x:c r="G28" s="19" t="str"/>
      <x:c r="H28" s="19" t="str">
        <x:v>نامعلوم</x:v>
      </x:c>
      <x:c r="I28" s="21" t="str"/>
      <x:c r="J28" s="4"/>
      <x:c r="K28" s="4"/>
      <x:c r="L28" s="4"/>
    </x:row>
    <x:row r="29" ht="15" hidden="0" customHeight="1">
      <x:c r="A29" s="29" t="str">
        <x:v>شرایط نگهداری و حمل</x:v>
      </x:c>
      <x:c r="B29" s="19" t="str"/>
      <x:c r="C29" s="21" t="str"/>
      <x:c r="D29" s="19" t="str"/>
      <x:c r="E29" s="19" t="str"/>
      <x:c r="F29" s="19" t="str"/>
      <x:c r="G29" s="19" t="str"/>
      <x:c r="H29" s="19" t="str">
        <x:v>نامعلوم</x:v>
      </x:c>
      <x:c r="I29" s="21" t="str"/>
      <x:c r="J29" s="4"/>
      <x:c r="K29" s="4"/>
      <x:c r="L29" s="4"/>
    </x:row>
    <x:row r="30" ht="15" hidden="0" customHeight="1">
      <x:c r="A30" s="29" t="str">
        <x:v>خدمت و ضمانت</x:v>
      </x:c>
      <x:c r="B30" s="19" t="str"/>
      <x:c r="C30" s="21" t="str"/>
      <x:c r="D30" s="19" t="str"/>
      <x:c r="E30" s="19" t="str"/>
      <x:c r="F30" s="19" t="str"/>
      <x:c r="G30" s="19" t="str"/>
      <x:c r="H30" s="19" t="str">
        <x:v>نامعلوم</x:v>
      </x:c>
      <x:c r="I30" s="21" t="str"/>
      <x:c r="J30" s="4"/>
      <x:c r="K30" s="4"/>
      <x:c r="L30" s="4"/>
    </x:row>
    <x:row r="31" ht="15" hidden="0" customHeight="1">
      <x:c r="A31" s="29" t="str">
        <x:v>گزارش رخداد و فراخوان</x:v>
      </x:c>
      <x:c r="B31" s="19" t="str"/>
      <x:c r="C31" s="21" t="str"/>
      <x:c r="D31" s="19" t="str"/>
      <x:c r="E31" s="19" t="str"/>
      <x:c r="F31" s="19" t="str"/>
      <x:c r="G31" s="19" t="str"/>
      <x:c r="H31" s="19" t="str">
        <x:v>نامعلوم</x:v>
      </x:c>
      <x:c r="I31" s="21" t="str"/>
      <x:c r="J31" s="4"/>
      <x:c r="K31" s="4"/>
      <x:c r="L31" s="4"/>
    </x:row>
    <x:row r="32" ht="15" hidden="0" customHeight="1">
      <x:c r="A32" s="29" t="str">
        <x:v>داده / حریم خصوصی</x:v>
      </x:c>
      <x:c r="B32" s="19" t="str"/>
      <x:c r="C32" s="21" t="str"/>
      <x:c r="D32" s="19" t="str"/>
      <x:c r="E32" s="19" t="str"/>
      <x:c r="F32" s="19" t="str"/>
      <x:c r="G32" s="19" t="str"/>
      <x:c r="H32" s="19" t="str">
        <x:v>نامعلوم</x:v>
      </x:c>
      <x:c r="I32" s="21" t="str"/>
      <x:c r="J32" s="4"/>
      <x:c r="K32" s="4"/>
      <x:c r="L32" s="4"/>
    </x:row>
    <x:row r="33" ht="15" hidden="0" customHeight="1">
      <x:c r="A33" s="29" t="str">
        <x:v>سایر الزام مقصد</x:v>
      </x:c>
      <x:c r="B33" s="19" t="str"/>
      <x:c r="C33" s="21" t="str"/>
      <x:c r="D33" s="19" t="str"/>
      <x:c r="E33" s="19" t="str"/>
      <x:c r="F33" s="19" t="str"/>
      <x:c r="G33" s="19" t="str"/>
      <x:c r="H33" s="19" t="str">
        <x:v>نامعلوم</x:v>
      </x:c>
      <x:c r="I33" s="21" t="str"/>
      <x:c r="J33" s="4"/>
      <x:c r="K33" s="4"/>
      <x:c r="L33" s="4"/>
    </x:row>
    <x:row r="34" ht="15" hidden="0" customHeight="1">
      <x:c r="A34" s="4"/>
      <x:c r="B34" s="4"/>
      <x:c r="C34" s="4"/>
      <x:c r="D34" s="4"/>
      <x:c r="E34" s="4"/>
      <x:c r="F34" s="4"/>
      <x:c r="G34" s="4"/>
      <x:c r="H34" s="4"/>
      <x:c r="I34" s="4"/>
      <x:c r="J34" s="4"/>
      <x:c r="K34" s="4"/>
      <x:c r="L34" s="4"/>
    </x:row>
    <x:row r="35" ht="15" hidden="0" customHeight="1">
      <x:c r="A35" s="33" t="str">
        <x:v>آزادسازی Artwork مقصد</x:v>
      </x:c>
      <x:c r="B35" s="34" t="str">
        <x:v>آزادسازی Artwork مقصد</x:v>
      </x:c>
      <x:c r="C35" s="34" t="str">
        <x:v>آزادسازی Artwork مقصد</x:v>
      </x:c>
      <x:c r="D35" s="34" t="str">
        <x:v>آزادسازی Artwork مقصد</x:v>
      </x:c>
      <x:c r="E35" s="34" t="str">
        <x:v>آزادسازی Artwork مقصد</x:v>
      </x:c>
      <x:c r="F35" s="35" t="str">
        <x:v>آزادسازی Artwork مقصد</x:v>
      </x:c>
      <x:c r="G35" s="4"/>
      <x:c r="H35" s="4"/>
      <x:c r="I35" s="4"/>
      <x:c r="J35" s="4"/>
      <x:c r="K35" s="4"/>
      <x:c r="L35" s="4"/>
    </x:row>
    <x:row r="36" ht="15" hidden="0" customHeight="1">
      <x:c r="A36" s="25" t="str">
        <x:v>کنترل</x:v>
      </x:c>
      <x:c r="B36" s="25" t="str">
        <x:v>مالک</x:v>
      </x:c>
      <x:c r="C36" s="25" t="str">
        <x:v>شاهد / نسخه</x:v>
      </x:c>
      <x:c r="D36" s="25" t="str">
        <x:v>وضعیت</x:v>
      </x:c>
      <x:c r="E36" s="25" t="str">
        <x:v>امضاکننده</x:v>
      </x:c>
      <x:c r="F36" s="25" t="str">
        <x:v>تاریخ</x:v>
      </x:c>
      <x:c r="G36" s="4"/>
      <x:c r="H36" s="4"/>
      <x:c r="I36" s="4"/>
      <x:c r="J36" s="4"/>
      <x:c r="K36" s="4"/>
      <x:c r="L36" s="4"/>
    </x:row>
    <x:row r="37" ht="15" hidden="0" customHeight="1">
      <x:c r="A37" s="29" t="str">
        <x:v>متن و ترجمه</x:v>
      </x:c>
      <x:c r="B37" s="29" t="str">
        <x:v>زبان / بازاریابی</x:v>
      </x:c>
      <x:c r="C37" s="19" t="str"/>
      <x:c r="D37" s="19" t="str">
        <x:v>نامعلوم</x:v>
      </x:c>
      <x:c r="E37" s="19" t="str"/>
      <x:c r="F37" s="21" t="str"/>
      <x:c r="G37" s="4"/>
      <x:c r="H37" s="4"/>
      <x:c r="I37" s="4"/>
      <x:c r="J37" s="4"/>
      <x:c r="K37" s="4"/>
      <x:c r="L37" s="4"/>
    </x:row>
    <x:row r="38" ht="15" hidden="0" customHeight="1">
      <x:c r="A38" s="29" t="str">
        <x:v>مقررات، ادعا و هشدار</x:v>
      </x:c>
      <x:c r="B38" s="29" t="str">
        <x:v>مقررات</x:v>
      </x:c>
      <x:c r="C38" s="19" t="str"/>
      <x:c r="D38" s="19" t="str">
        <x:v>نامعلوم</x:v>
      </x:c>
      <x:c r="E38" s="19" t="str"/>
      <x:c r="F38" s="21" t="str"/>
      <x:c r="G38" s="4"/>
      <x:c r="H38" s="4"/>
      <x:c r="I38" s="4"/>
      <x:c r="J38" s="4"/>
      <x:c r="K38" s="4"/>
      <x:c r="L38" s="4"/>
    </x:row>
    <x:row r="39" ht="15" hidden="0" customHeight="1">
      <x:c r="A39" s="29" t="str">
        <x:v>هویت محصول، SKU و بچ</x:v>
      </x:c>
      <x:c r="B39" s="29" t="str">
        <x:v>کیفیت</x:v>
      </x:c>
      <x:c r="C39" s="19" t="str"/>
      <x:c r="D39" s="19" t="str">
        <x:v>نامعلوم</x:v>
      </x:c>
      <x:c r="E39" s="19" t="str"/>
      <x:c r="F39" s="21" t="str"/>
      <x:c r="G39" s="4"/>
      <x:c r="H39" s="4"/>
      <x:c r="I39" s="4"/>
      <x:c r="J39" s="4"/>
      <x:c r="K39" s="4"/>
      <x:c r="L39" s="4"/>
    </x:row>
    <x:row r="40" ht="15" hidden="0" customHeight="1">
      <x:c r="A40" s="29" t="str">
        <x:v>اجرای چاپ، خوانایی و بارکد</x:v>
      </x:c>
      <x:c r="B40" s="29" t="str">
        <x:v>بسته‌بندی</x:v>
      </x:c>
      <x:c r="C40" s="19" t="str"/>
      <x:c r="D40" s="19" t="str">
        <x:v>نامعلوم</x:v>
      </x:c>
      <x:c r="E40" s="19" t="str"/>
      <x:c r="F40" s="21" t="str"/>
      <x:c r="G40" s="4"/>
      <x:c r="H40" s="4"/>
      <x:c r="I40" s="4"/>
      <x:c r="J40" s="4"/>
      <x:c r="K40" s="4"/>
      <x:c r="L40" s="4"/>
    </x:row>
    <x:row r="41" ht="15" hidden="0" customHeight="1">
      <x:c r="A41" s="29" t="str">
        <x:v>آزادسازی نسخه مقصد</x:v>
      </x:c>
      <x:c r="B41" s="29" t="str">
        <x:v>مالک برند</x:v>
      </x:c>
      <x:c r="C41" s="19" t="str"/>
      <x:c r="D41" s="19" t="str">
        <x:v>نامعلوم</x:v>
      </x:c>
      <x:c r="E41" s="19" t="str"/>
      <x:c r="F41" s="21" t="str"/>
      <x:c r="G41" s="4"/>
      <x:c r="H41" s="4"/>
      <x:c r="I41" s="4"/>
      <x:c r="J41" s="4"/>
      <x:c r="K41" s="4"/>
      <x:c r="L41" s="4"/>
    </x:row>
    <x:row r="42" ht="15" hidden="0" customHeight="1">
      <x:c r="A42" s="4"/>
      <x:c r="B42" s="4"/>
      <x:c r="C42" s="4"/>
      <x:c r="D42" s="4"/>
      <x:c r="E42" s="4"/>
      <x:c r="F42" s="4"/>
      <x:c r="G42" s="4"/>
      <x:c r="H42" s="4"/>
      <x:c r="I42" s="4"/>
      <x:c r="J42" s="4"/>
      <x:c r="K42" s="4"/>
      <x:c r="L42" s="4"/>
    </x:row>
    <x:row r="43" ht="15" hidden="0" customHeight="1">
      <x:c r="A43" s="33" t="str">
        <x:v>علامت، نام و دارایی دیجیتال</x:v>
      </x:c>
      <x:c r="B43" s="34" t="str">
        <x:v>علامت، نام و دارایی دیجیتال</x:v>
      </x:c>
      <x:c r="C43" s="34" t="str">
        <x:v>علامت، نام و دارایی دیجیتال</x:v>
      </x:c>
      <x:c r="D43" s="34" t="str">
        <x:v>علامت، نام و دارایی دیجیتال</x:v>
      </x:c>
      <x:c r="E43" s="34" t="str">
        <x:v>علامت، نام و دارایی دیجیتال</x:v>
      </x:c>
      <x:c r="F43" s="34" t="str">
        <x:v>علامت، نام و دارایی دیجیتال</x:v>
      </x:c>
      <x:c r="G43" s="35" t="str">
        <x:v>علامت، نام و دارایی دیجیتال</x:v>
      </x:c>
      <x:c r="H43" s="4"/>
      <x:c r="I43" s="4"/>
      <x:c r="J43" s="4"/>
      <x:c r="K43" s="4"/>
      <x:c r="L43" s="4"/>
    </x:row>
    <x:row r="44" ht="15" hidden="0" customHeight="1">
      <x:c r="A44" s="25" t="str">
        <x:v>کنترل</x:v>
      </x:c>
      <x:c r="B44" s="25" t="str">
        <x:v>قلمرو / طبقه</x:v>
      </x:c>
      <x:c r="C44" s="25" t="str">
        <x:v>شاهد</x:v>
      </x:c>
      <x:c r="D44" s="25" t="str">
        <x:v>مالک</x:v>
      </x:c>
      <x:c r="E44" s="25" t="str">
        <x:v>وضعیت</x:v>
      </x:c>
      <x:c r="F44" s="25" t="str">
        <x:v>اقدام</x:v>
      </x:c>
      <x:c r="G44" s="25" t="str">
        <x:v>موعد</x:v>
      </x:c>
      <x:c r="H44" s="4"/>
      <x:c r="I44" s="4"/>
      <x:c r="J44" s="4"/>
      <x:c r="K44" s="4"/>
      <x:c r="L44" s="4"/>
    </x:row>
    <x:row r="45" ht="15" hidden="0" customHeight="1">
      <x:c r="A45" s="29" t="str">
        <x:v>جست‌وجوی علامت یکسان و مشابه</x:v>
      </x:c>
      <x:c r="B45" s="19" t="str"/>
      <x:c r="C45" s="19" t="str"/>
      <x:c r="D45" s="19" t="str">
        <x:v>حقوقی</x:v>
      </x:c>
      <x:c r="E45" s="19" t="str">
        <x:v>نامعلوم</x:v>
      </x:c>
      <x:c r="F45" s="19" t="str"/>
      <x:c r="G45" s="21" t="str"/>
      <x:c r="H45" s="4"/>
      <x:c r="I45" s="4"/>
      <x:c r="J45" s="4"/>
      <x:c r="K45" s="4"/>
      <x:c r="L45" s="4"/>
    </x:row>
    <x:row r="46" ht="15" hidden="0" customHeight="1">
      <x:c r="A46" s="29" t="str">
        <x:v>مالکیت نام، لوگو و طراحی</x:v>
      </x:c>
      <x:c r="B46" s="19" t="str"/>
      <x:c r="C46" s="19" t="str"/>
      <x:c r="D46" s="19" t="str">
        <x:v>حقوقی</x:v>
      </x:c>
      <x:c r="E46" s="19" t="str">
        <x:v>نامعلوم</x:v>
      </x:c>
      <x:c r="F46" s="19" t="str"/>
      <x:c r="G46" s="21" t="str"/>
      <x:c r="H46" s="4"/>
      <x:c r="I46" s="4"/>
      <x:c r="J46" s="4"/>
      <x:c r="K46" s="4"/>
      <x:c r="L46" s="4"/>
    </x:row>
    <x:row r="47" ht="15" hidden="0" customHeight="1">
      <x:c r="A47" s="29" t="str">
        <x:v>برنامه ثبت / اعتراض</x:v>
      </x:c>
      <x:c r="B47" s="19" t="str"/>
      <x:c r="C47" s="19" t="str"/>
      <x:c r="D47" s="19" t="str">
        <x:v>حقوقی / متخصص محلی</x:v>
      </x:c>
      <x:c r="E47" s="19" t="str">
        <x:v>نامعلوم</x:v>
      </x:c>
      <x:c r="F47" s="19" t="str"/>
      <x:c r="G47" s="21" t="str"/>
      <x:c r="H47" s="4"/>
      <x:c r="I47" s="4"/>
      <x:c r="J47" s="4"/>
      <x:c r="K47" s="4"/>
      <x:c r="L47" s="4"/>
    </x:row>
    <x:row r="48" ht="15" hidden="0" customHeight="1">
      <x:c r="A48" s="29" t="str">
        <x:v>دامنه و حساب‌های دیجیتال</x:v>
      </x:c>
      <x:c r="B48" s="19" t="str"/>
      <x:c r="C48" s="19" t="str"/>
      <x:c r="D48" s="19" t="str">
        <x:v>برند</x:v>
      </x:c>
      <x:c r="E48" s="19" t="str">
        <x:v>نامعلوم</x:v>
      </x:c>
      <x:c r="F48" s="19" t="str"/>
      <x:c r="G48" s="21" t="str"/>
      <x:c r="H48" s="4"/>
      <x:c r="I48" s="4"/>
      <x:c r="J48" s="4"/>
      <x:c r="K48" s="4"/>
      <x:c r="L48" s="4"/>
    </x:row>
    <x:row r="49" ht="15" hidden="0" customHeight="1">
      <x:c r="A49" s="29" t="str">
        <x:v>مالکیت پرونده ثبت نزد شریک</x:v>
      </x:c>
      <x:c r="B49" s="19" t="str"/>
      <x:c r="C49" s="19" t="str"/>
      <x:c r="D49" s="19" t="str">
        <x:v>قرارداد</x:v>
      </x:c>
      <x:c r="E49" s="19" t="str">
        <x:v>نامعلوم</x:v>
      </x:c>
      <x:c r="F49" s="19" t="str"/>
      <x:c r="G49" s="21" t="str"/>
      <x:c r="H49" s="4"/>
      <x:c r="I49" s="4"/>
      <x:c r="J49" s="4"/>
      <x:c r="K49" s="4"/>
      <x:c r="L49" s="4"/>
    </x:row>
    <x:row r="50" ht="15" hidden="0" customHeight="1">
      <x:c r="A50" s="29" t="str">
        <x:v>پایش تعارض و سوءاستفاده</x:v>
      </x:c>
      <x:c r="B50" s="19" t="str"/>
      <x:c r="C50" s="19" t="str"/>
      <x:c r="D50" s="19" t="str">
        <x:v>برند</x:v>
      </x:c>
      <x:c r="E50" s="19" t="str">
        <x:v>نامعلوم</x:v>
      </x:c>
      <x:c r="F50" s="19" t="str"/>
      <x:c r="G50" s="21" t="str"/>
      <x:c r="H50" s="4"/>
      <x:c r="I50" s="4"/>
      <x:c r="J50" s="4"/>
      <x:c r="K50" s="4"/>
      <x:c r="L50" s="4"/>
    </x:row>
    <x:row r="51" ht="15" hidden="0" customHeight="1">
      <x:c r="A51" s="4"/>
      <x:c r="B51" s="4"/>
      <x:c r="C51" s="4"/>
      <x:c r="D51" s="4"/>
      <x:c r="E51" s="4"/>
      <x:c r="F51" s="4"/>
      <x:c r="G51" s="4"/>
      <x:c r="H51" s="4"/>
      <x:c r="I51" s="4"/>
      <x:c r="J51" s="4"/>
      <x:c r="K51" s="4"/>
      <x:c r="L51" s="4"/>
    </x:row>
    <x:row r="52" ht="15" hidden="0" customHeight="1">
      <x:c r="A52" s="4"/>
      <x:c r="B52" s="4"/>
      <x:c r="C52" s="4"/>
      <x:c r="D52" s="4"/>
      <x:c r="E52" s="4"/>
      <x:c r="F52" s="4"/>
      <x:c r="G52" s="4"/>
      <x:c r="H52" s="4"/>
      <x:c r="I52" s="4"/>
      <x:c r="J52" s="4"/>
      <x:c r="K52" s="4"/>
      <x:c r="L52" s="4"/>
    </x:row>
    <x:row r="53" ht="15" hidden="0" customHeight="1">
      <x:c r="A53" s="39" t="str">
        <x:v>قاعده Artwork: هیچ فایل مقصدی بدون نام کشور، SKU، شماره نسخه و امضای آزادسازی وارد چاپ نشود.</x:v>
      </x:c>
      <x:c r="B53" s="40" t="str">
        <x:v>قاعده Artwork: هیچ فایل مقصدی بدون نام کشور، SKU، شماره نسخه و امضای آزادسازی وارد چاپ نشود.</x:v>
      </x:c>
      <x:c r="C53" s="40" t="str">
        <x:v>قاعده Artwork: هیچ فایل مقصدی بدون نام کشور، SKU، شماره نسخه و امضای آزادسازی وارد چاپ نشود.</x:v>
      </x:c>
      <x:c r="D53" s="40" t="str">
        <x:v>قاعده Artwork: هیچ فایل مقصدی بدون نام کشور، SKU، شماره نسخه و امضای آزادسازی وارد چاپ نشود.</x:v>
      </x:c>
      <x:c r="E53" s="40" t="str">
        <x:v>قاعده Artwork: هیچ فایل مقصدی بدون نام کشور، SKU، شماره نسخه و امضای آزادسازی وارد چاپ نشود.</x:v>
      </x:c>
      <x:c r="F53" s="40" t="str">
        <x:v>قاعده Artwork: هیچ فایل مقصدی بدون نام کشور، SKU، شماره نسخه و امضای آزادسازی وارد چاپ نشود.</x:v>
      </x:c>
      <x:c r="G53" s="40" t="str">
        <x:v>قاعده Artwork: هیچ فایل مقصدی بدون نام کشور، SKU، شماره نسخه و امضای آزادسازی وارد چاپ نشود.</x:v>
      </x:c>
      <x:c r="H53" s="40" t="str">
        <x:v>قاعده Artwork: هیچ فایل مقصدی بدون نام کشور، SKU، شماره نسخه و امضای آزادسازی وارد چاپ نشود.</x:v>
      </x:c>
      <x:c r="I53" s="41" t="str">
        <x:v>قاعده Artwork: هیچ فایل مقصدی بدون نام کشور، SKU، شماره نسخه و امضای آزادسازی وارد چاپ نشود.</x:v>
      </x:c>
      <x:c r="J53" s="4"/>
      <x:c r="K53" s="4"/>
      <x:c r="L53" s="4"/>
    </x:row>
    <x:row r="54" ht="15" hidden="0" customHeight="1">
      <x:c r="A54" s="42" t="str">
        <x:v>قاعده Artwork: هیچ فایل مقصدی بدون نام کشور، SKU، شماره نسخه و امضای آزادسازی وارد چاپ نشود.</x:v>
      </x:c>
      <x:c r="B54" s="43" t="str">
        <x:v>قاعده Artwork: هیچ فایل مقصدی بدون نام کشور، SKU، شماره نسخه و امضای آزادسازی وارد چاپ نشود.</x:v>
      </x:c>
      <x:c r="C54" s="43" t="str">
        <x:v>قاعده Artwork: هیچ فایل مقصدی بدون نام کشور، SKU، شماره نسخه و امضای آزادسازی وارد چاپ نشود.</x:v>
      </x:c>
      <x:c r="D54" s="43" t="str">
        <x:v>قاعده Artwork: هیچ فایل مقصدی بدون نام کشور، SKU، شماره نسخه و امضای آزادسازی وارد چاپ نشود.</x:v>
      </x:c>
      <x:c r="E54" s="43" t="str">
        <x:v>قاعده Artwork: هیچ فایل مقصدی بدون نام کشور، SKU، شماره نسخه و امضای آزادسازی وارد چاپ نشود.</x:v>
      </x:c>
      <x:c r="F54" s="43" t="str">
        <x:v>قاعده Artwork: هیچ فایل مقصدی بدون نام کشور، SKU، شماره نسخه و امضای آزادسازی وارد چاپ نشود.</x:v>
      </x:c>
      <x:c r="G54" s="43" t="str">
        <x:v>قاعده Artwork: هیچ فایل مقصدی بدون نام کشور، SKU، شماره نسخه و امضای آزادسازی وارد چاپ نشود.</x:v>
      </x:c>
      <x:c r="H54" s="43" t="str">
        <x:v>قاعده Artwork: هیچ فایل مقصدی بدون نام کشور، SKU، شماره نسخه و امضای آزادسازی وارد چاپ نشود.</x:v>
      </x:c>
      <x:c r="I54" s="44" t="str">
        <x:v>قاعده Artwork: هیچ فایل مقصدی بدون نام کشور، SKU، شماره نسخه و امضای آزادسازی وارد چاپ نشود.</x:v>
      </x:c>
      <x:c r="J54" s="4"/>
      <x:c r="K54" s="4"/>
      <x:c r="L54" s="4"/>
    </x:row>
    <x:row r="55" ht="15" hidden="0" customHeight="1">
      <x:c r="A55" s="4"/>
      <x:c r="B55" s="4"/>
      <x:c r="C55" s="4"/>
      <x:c r="D55" s="4"/>
      <x:c r="E55" s="4"/>
      <x:c r="F55" s="4"/>
      <x:c r="G55" s="4"/>
      <x:c r="H55" s="4"/>
      <x:c r="I55" s="4"/>
      <x:c r="J55" s="4"/>
      <x:c r="K55" s="4"/>
      <x:c r="L55" s="4"/>
    </x:row>
    <x:row r="56" ht="15" hidden="0" customHeight="1">
      <x:c r="A56" s="4"/>
      <x:c r="B56" s="4"/>
      <x:c r="C56" s="4"/>
      <x:c r="D56" s="4"/>
      <x:c r="E56" s="4"/>
      <x:c r="F56" s="4"/>
      <x:c r="G56" s="4"/>
      <x:c r="H56" s="4"/>
      <x:c r="I56" s="4"/>
      <x:c r="J56" s="4"/>
      <x:c r="K56" s="4"/>
      <x:c r="L56" s="4"/>
    </x:row>
    <x:row r="57" ht="15" hidden="0" customHeight="1">
      <x:c r="A57" s="4"/>
      <x:c r="B57" s="4"/>
      <x:c r="C57" s="4"/>
      <x:c r="D57" s="4"/>
      <x:c r="E57" s="4"/>
      <x:c r="F57" s="4"/>
      <x:c r="G57" s="4"/>
      <x:c r="H57" s="4"/>
      <x:c r="I57" s="4"/>
      <x:c r="J57" s="4"/>
      <x:c r="K57" s="4"/>
      <x:c r="L57" s="4"/>
    </x:row>
    <x:row r="58" ht="15" hidden="0" customHeight="1">
      <x:c r="A58" s="4"/>
      <x:c r="B58" s="4"/>
      <x:c r="C58" s="4"/>
      <x:c r="D58" s="4"/>
      <x:c r="E58" s="4"/>
      <x:c r="F58" s="4"/>
      <x:c r="G58" s="4"/>
      <x:c r="H58" s="4"/>
      <x:c r="I58" s="4"/>
      <x:c r="J58" s="4"/>
      <x:c r="K58" s="4"/>
      <x:c r="L58" s="4"/>
    </x:row>
    <x:row r="59" ht="15" hidden="0" customHeight="1">
      <x:c r="A59" s="4"/>
      <x:c r="B59" s="4"/>
      <x:c r="C59" s="4"/>
      <x:c r="D59" s="4"/>
      <x:c r="E59" s="4"/>
      <x:c r="F59" s="4"/>
      <x:c r="G59" s="4"/>
      <x:c r="H59" s="4"/>
      <x:c r="I59" s="4"/>
      <x:c r="J59" s="4"/>
      <x:c r="K59" s="4"/>
      <x:c r="L59" s="4"/>
    </x:row>
    <x:row r="60" ht="15" hidden="0" customHeight="1">
      <x:c r="A60" s="4"/>
      <x:c r="B60" s="4"/>
      <x:c r="C60" s="4"/>
      <x:c r="D60" s="4"/>
      <x:c r="E60" s="4"/>
      <x:c r="F60" s="4"/>
      <x:c r="G60" s="4"/>
      <x:c r="H60" s="4"/>
      <x:c r="I60" s="4"/>
      <x:c r="J60" s="4"/>
      <x:c r="K60" s="4"/>
      <x:c r="L60" s="4"/>
    </x:row>
    <x:row r="61" ht="15" hidden="0" customHeight="1">
      <x:c r="A61" s="4"/>
      <x:c r="B61" s="4"/>
      <x:c r="C61" s="4"/>
      <x:c r="D61" s="4"/>
      <x:c r="E61" s="4"/>
      <x:c r="F61" s="4"/>
      <x:c r="G61" s="4"/>
      <x:c r="H61" s="4"/>
      <x:c r="I61" s="4"/>
      <x:c r="J61" s="4"/>
      <x:c r="K61" s="4"/>
      <x:c r="L61" s="4"/>
    </x:row>
    <x:row r="62" ht="15" hidden="0" customHeight="1">
      <x:c r="A62" s="4"/>
      <x:c r="B62" s="4"/>
      <x:c r="C62" s="4"/>
      <x:c r="D62" s="4"/>
      <x:c r="E62" s="4"/>
      <x:c r="F62" s="4"/>
      <x:c r="G62" s="4"/>
      <x:c r="H62" s="4"/>
      <x:c r="I62" s="4"/>
      <x:c r="J62" s="4"/>
      <x:c r="K62" s="4"/>
      <x:c r="L62" s="4"/>
    </x:row>
    <x:row r="63" ht="15" hidden="0" customHeight="1">
      <x:c r="A63" s="4"/>
      <x:c r="B63" s="4"/>
      <x:c r="C63" s="4"/>
      <x:c r="D63" s="4"/>
      <x:c r="E63" s="4"/>
      <x:c r="F63" s="4"/>
      <x:c r="G63" s="4"/>
      <x:c r="H63" s="4"/>
      <x:c r="I63" s="4"/>
      <x:c r="J63" s="4"/>
      <x:c r="K63" s="4"/>
      <x:c r="L63" s="4"/>
    </x:row>
    <x:row r="64" ht="15" hidden="0" customHeight="1">
      <x:c r="A64" s="4"/>
      <x:c r="B64" s="4"/>
      <x:c r="C64" s="4"/>
      <x:c r="D64" s="4"/>
      <x:c r="E64" s="4"/>
      <x:c r="F64" s="4"/>
      <x:c r="G64" s="4"/>
      <x:c r="H64" s="4"/>
      <x:c r="I64" s="4"/>
      <x:c r="J64" s="4"/>
      <x:c r="K64" s="4"/>
      <x:c r="L64" s="4"/>
    </x:row>
    <x:row r="65" ht="15" hidden="0" customHeight="1">
      <x:c r="A65" s="4"/>
      <x:c r="B65" s="4"/>
      <x:c r="C65" s="4"/>
      <x:c r="D65" s="4"/>
      <x:c r="E65" s="4"/>
      <x:c r="F65" s="4"/>
      <x:c r="G65" s="4"/>
      <x:c r="H65" s="4"/>
      <x:c r="I65" s="4"/>
      <x:c r="J65" s="4"/>
      <x:c r="K65" s="4"/>
      <x:c r="L65" s="4"/>
    </x:row>
    <x:row r="66" ht="15" hidden="0" customHeight="1">
      <x:c r="A66" s="4"/>
      <x:c r="B66" s="4"/>
      <x:c r="C66" s="4"/>
      <x:c r="D66" s="4"/>
      <x:c r="E66" s="4"/>
      <x:c r="F66" s="4"/>
      <x:c r="G66" s="4"/>
      <x:c r="H66" s="4"/>
      <x:c r="I66" s="4"/>
      <x:c r="J66" s="4"/>
      <x:c r="K66" s="4"/>
      <x:c r="L66" s="4"/>
    </x:row>
    <x:row r="67" ht="15" hidden="0" customHeight="1">
      <x:c r="A67" s="4"/>
      <x:c r="B67" s="4"/>
      <x:c r="C67" s="4"/>
      <x:c r="D67" s="4"/>
      <x:c r="E67" s="4"/>
      <x:c r="F67" s="4"/>
      <x:c r="G67" s="4"/>
      <x:c r="H67" s="4"/>
      <x:c r="I67" s="4"/>
      <x:c r="J67" s="4"/>
      <x:c r="K67" s="4"/>
      <x:c r="L67" s="4"/>
    </x:row>
    <x:row r="68" ht="15" hidden="0" customHeight="1">
      <x:c r="A68" s="4"/>
      <x:c r="B68" s="4"/>
      <x:c r="C68" s="4"/>
      <x:c r="D68" s="4"/>
      <x:c r="E68" s="4"/>
      <x:c r="F68" s="4"/>
      <x:c r="G68" s="4"/>
      <x:c r="H68" s="4"/>
      <x:c r="I68" s="4"/>
      <x:c r="J68" s="4"/>
      <x:c r="K68" s="4"/>
      <x:c r="L68" s="4"/>
    </x:row>
    <x:row r="69" ht="15" hidden="0" customHeight="1">
      <x:c r="A69" s="4"/>
      <x:c r="B69" s="4"/>
      <x:c r="C69" s="4"/>
      <x:c r="D69" s="4"/>
      <x:c r="E69" s="4"/>
      <x:c r="F69" s="4"/>
      <x:c r="G69" s="4"/>
      <x:c r="H69" s="4"/>
      <x:c r="I69" s="4"/>
      <x:c r="J69" s="4"/>
      <x:c r="K69" s="4"/>
      <x:c r="L69" s="4"/>
    </x:row>
    <x:row r="70" ht="15" hidden="0" customHeight="1">
      <x:c r="A70" s="4"/>
      <x:c r="B70" s="4"/>
      <x:c r="C70" s="4"/>
      <x:c r="D70" s="4"/>
      <x:c r="E70" s="4"/>
      <x:c r="F70" s="4"/>
      <x:c r="G70" s="4"/>
      <x:c r="H70" s="4"/>
      <x:c r="I70" s="4"/>
      <x:c r="J70" s="4"/>
      <x:c r="K70" s="4"/>
      <x:c r="L70" s="4"/>
    </x:row>
  </x:sheetData>
  <x:mergeCells>
    <x:mergeCell ref="A1:L2"/>
    <x:mergeCell ref="A3:L3"/>
    <x:mergeCell ref="A6:I6"/>
    <x:mergeCell ref="A19:I19"/>
    <x:mergeCell ref="A35:F35"/>
    <x:mergeCell ref="A43:G43"/>
    <x:mergeCell ref="A53:I54"/>
  </x:mergeCells>
  <x:conditionalFormatting sqref="L5:L9">
    <x:cfRule type="containsText" dxfId="34" priority="1" operator="containsText" text="نامنطبق"/>
    <x:cfRule type="containsText" dxfId="35" priority="2" operator="containsText" text="توقف"/>
    <x:cfRule type="containsText" dxfId="36" priority="3" operator="containsText" text="رد"/>
    <x:cfRule type="containsText" dxfId="37" priority="4" operator="containsText" text="قرمز"/>
    <x:cfRule type="containsText" dxfId="38" priority="5" operator="containsText" text="بحرانی"/>
    <x:cfRule type="containsText" dxfId="39" priority="6" operator="containsText" text="باز"/>
    <x:cfRule type="containsText" dxfId="40" priority="7" operator="containsText" text="نامعلوم"/>
    <x:cfRule type="containsText" dxfId="41" priority="8" operator="containsText" text="رفع شکاف"/>
    <x:cfRule type="containsText" dxfId="42" priority="9" operator="containsText" text="زرد"/>
    <x:cfRule type="containsText" dxfId="43" priority="10" operator="containsText" text="در انتظار"/>
    <x:cfRule type="containsText" dxfId="44" priority="11" operator="containsText" text="پایلوت"/>
    <x:cfRule type="containsText" dxfId="45" priority="12" operator="containsText" text="تأیید"/>
    <x:cfRule type="containsText" dxfId="46" priority="13" operator="containsText" text="تکرار کنترل‌شده"/>
    <x:cfRule type="containsText" dxfId="47" priority="14" operator="containsText" text="سبز"/>
    <x:cfRule type="containsText" dxfId="48" priority="15" operator="containsText" text="بسته"/>
    <x:cfRule type="containsText" dxfId="49" priority="16" operator="containsText" text="آزادشده"/>
    <x:cfRule type="containsText" dxfId="50" priority="17" operator="containsText" text="غیرقابل‌اعمال"/>
  </x:conditionalFormatting>
  <x:conditionalFormatting sqref="F8:F16">
    <x:cfRule type="containsText" dxfId="51" priority="18" operator="containsText" text="نامنطبق"/>
    <x:cfRule type="containsText" dxfId="52" priority="19" operator="containsText" text="توقف"/>
    <x:cfRule type="containsText" dxfId="53" priority="20" operator="containsText" text="رد"/>
    <x:cfRule type="containsText" dxfId="54" priority="21" operator="containsText" text="قرمز"/>
    <x:cfRule type="containsText" dxfId="55" priority="22" operator="containsText" text="بحرانی"/>
    <x:cfRule type="containsText" dxfId="56" priority="23" operator="containsText" text="باز"/>
    <x:cfRule type="containsText" dxfId="57" priority="24" operator="containsText" text="نامعلوم"/>
    <x:cfRule type="containsText" dxfId="58" priority="25" operator="containsText" text="رفع شکاف"/>
    <x:cfRule type="containsText" dxfId="59" priority="26" operator="containsText" text="زرد"/>
    <x:cfRule type="containsText" dxfId="60" priority="27" operator="containsText" text="در انتظار"/>
    <x:cfRule type="containsText" dxfId="61" priority="28" operator="containsText" text="پایلوت"/>
    <x:cfRule type="containsText" dxfId="62" priority="29" operator="containsText" text="تأیید"/>
    <x:cfRule type="containsText" dxfId="63" priority="30" operator="containsText" text="تکرار کنترل‌شده"/>
    <x:cfRule type="containsText" dxfId="64" priority="31" operator="containsText" text="سبز"/>
    <x:cfRule type="containsText" dxfId="65" priority="32" operator="containsText" text="بسته"/>
    <x:cfRule type="containsText" dxfId="66" priority="33" operator="containsText" text="آزادشده"/>
    <x:cfRule type="containsText" dxfId="67" priority="34" operator="containsText" text="غیرقابل‌اعمال"/>
  </x:conditionalFormatting>
  <x:conditionalFormatting sqref="H21:H33">
    <x:cfRule type="containsText" dxfId="68" priority="35" operator="containsText" text="نامنطبق"/>
    <x:cfRule type="containsText" dxfId="69" priority="36" operator="containsText" text="توقف"/>
    <x:cfRule type="containsText" dxfId="70" priority="37" operator="containsText" text="رد"/>
    <x:cfRule type="containsText" dxfId="71" priority="38" operator="containsText" text="قرمز"/>
    <x:cfRule type="containsText" dxfId="72" priority="39" operator="containsText" text="بحرانی"/>
    <x:cfRule type="containsText" dxfId="73" priority="40" operator="containsText" text="باز"/>
    <x:cfRule type="containsText" dxfId="74" priority="41" operator="containsText" text="نامعلوم"/>
    <x:cfRule type="containsText" dxfId="75" priority="42" operator="containsText" text="رفع شکاف"/>
    <x:cfRule type="containsText" dxfId="76" priority="43" operator="containsText" text="زرد"/>
    <x:cfRule type="containsText" dxfId="77" priority="44" operator="containsText" text="در انتظار"/>
    <x:cfRule type="containsText" dxfId="78" priority="45" operator="containsText" text="پایلوت"/>
    <x:cfRule type="containsText" dxfId="79" priority="46" operator="containsText" text="تأیید"/>
    <x:cfRule type="containsText" dxfId="80" priority="47" operator="containsText" text="تکرار کنترل‌شده"/>
    <x:cfRule type="containsText" dxfId="81" priority="48" operator="containsText" text="سبز"/>
    <x:cfRule type="containsText" dxfId="82" priority="49" operator="containsText" text="بسته"/>
    <x:cfRule type="containsText" dxfId="83" priority="50" operator="containsText" text="آزادشده"/>
    <x:cfRule type="containsText" dxfId="84" priority="51" operator="containsText" text="غیرقابل‌اعمال"/>
  </x:conditionalFormatting>
  <x:conditionalFormatting sqref="D37:D41">
    <x:cfRule type="containsText" dxfId="85" priority="52" operator="containsText" text="نامنطبق"/>
    <x:cfRule type="containsText" dxfId="86" priority="53" operator="containsText" text="توقف"/>
    <x:cfRule type="containsText" dxfId="87" priority="54" operator="containsText" text="رد"/>
    <x:cfRule type="containsText" dxfId="88" priority="55" operator="containsText" text="قرمز"/>
    <x:cfRule type="containsText" dxfId="89" priority="56" operator="containsText" text="بحرانی"/>
    <x:cfRule type="containsText" dxfId="90" priority="57" operator="containsText" text="باز"/>
    <x:cfRule type="containsText" dxfId="91" priority="58" operator="containsText" text="نامعلوم"/>
    <x:cfRule type="containsText" dxfId="92" priority="59" operator="containsText" text="رفع شکاف"/>
    <x:cfRule type="containsText" dxfId="93" priority="60" operator="containsText" text="زرد"/>
    <x:cfRule type="containsText" dxfId="94" priority="61" operator="containsText" text="در انتظار"/>
    <x:cfRule type="containsText" dxfId="95" priority="62" operator="containsText" text="پایلوت"/>
    <x:cfRule type="containsText" dxfId="96" priority="63" operator="containsText" text="تأیید"/>
    <x:cfRule type="containsText" dxfId="97" priority="64" operator="containsText" text="تکرار کنترل‌شده"/>
    <x:cfRule type="containsText" dxfId="98" priority="65" operator="containsText" text="سبز"/>
    <x:cfRule type="containsText" dxfId="99" priority="66" operator="containsText" text="بسته"/>
    <x:cfRule type="containsText" dxfId="100" priority="67" operator="containsText" text="آزادشده"/>
    <x:cfRule type="containsText" dxfId="101" priority="68" operator="containsText" text="غیرقابل‌اعمال"/>
  </x:conditionalFormatting>
  <x:conditionalFormatting sqref="E45:E50">
    <x:cfRule type="containsText" dxfId="102" priority="69" operator="containsText" text="نامنطبق"/>
    <x:cfRule type="containsText" dxfId="103" priority="70" operator="containsText" text="توقف"/>
    <x:cfRule type="containsText" dxfId="104" priority="71" operator="containsText" text="رد"/>
    <x:cfRule type="containsText" dxfId="105" priority="72" operator="containsText" text="قرمز"/>
    <x:cfRule type="containsText" dxfId="106" priority="73" operator="containsText" text="بحرانی"/>
    <x:cfRule type="containsText" dxfId="107" priority="74" operator="containsText" text="باز"/>
    <x:cfRule type="containsText" dxfId="108" priority="75" operator="containsText" text="نامعلوم"/>
    <x:cfRule type="containsText" dxfId="109" priority="76" operator="containsText" text="رفع شکاف"/>
    <x:cfRule type="containsText" dxfId="110" priority="77" operator="containsText" text="زرد"/>
    <x:cfRule type="containsText" dxfId="111" priority="78" operator="containsText" text="در انتظار"/>
    <x:cfRule type="containsText" dxfId="112" priority="79" operator="containsText" text="پایلوت"/>
    <x:cfRule type="containsText" dxfId="113" priority="80" operator="containsText" text="تأیید"/>
    <x:cfRule type="containsText" dxfId="114" priority="81" operator="containsText" text="تکرار کنترل‌شده"/>
    <x:cfRule type="containsText" dxfId="115" priority="82" operator="containsText" text="سبز"/>
    <x:cfRule type="containsText" dxfId="116" priority="83" operator="containsText" text="بسته"/>
    <x:cfRule type="containsText" dxfId="117" priority="84" operator="containsText" text="آزادشده"/>
    <x:cfRule type="containsText" dxfId="118" priority="85" operator="containsText" text="غیرقابل‌اعمال"/>
  </x:conditionalFormatting>
  <x:dataValidations count="4">
    <x:dataValidation type="list" sqref="F8:F16">
      <x:formula1>"تأیید,باز,نامعلوم,نامنطبق,غیرقابل‌اعمال"</x:formula1>
    </x:dataValidation>
    <x:dataValidation type="list" sqref="H21:H33">
      <x:formula1>"تأیید,باز,نامعلوم,نامنطبق,غیرقابل‌اعمال"</x:formula1>
    </x:dataValidation>
    <x:dataValidation type="list" sqref="D37:D41">
      <x:formula1>"تأیید,باز,نامعلوم,نامنطبق,غیرقابل‌اعمال"</x:formula1>
    </x:dataValidation>
    <x:dataValidation type="list" sqref="E45:E50">
      <x:formula1>"تأیید,باز,نامعلوم,نامنطبق,غیرقابل‌اعمال"</x:formula1>
    </x:dataValidation>
  </x:dataValidations>
  <x:pageMargins left="0.7" right="0.7" top="0.75" bottom="0.75" header="0.3" footer="0.3"/>
</x:worksheet>
</file>

<file path=xl/worksheets/sheet4.xml><?xml version="1.0" encoding="utf-8"?>
<x:worksheet xmlns:x="http://schemas.openxmlformats.org/spreadsheetml/2006/main">
  <x:sheetViews>
    <x:sheetView showGridLines="0" workbookViewId="0">
      <x:pane xSplit="2" ySplit="7" topLeftCell="C8" activePane="bottomRight" state="frozen"/>
    </x:sheetView>
  </x:sheetViews>
  <x:sheetFormatPr defaultRowHeight="15"/>
  <x:cols>
    <x:col min="1" max="1" width="22" hidden="0" customWidth="1"/>
    <x:col min="2" max="2" width="34" hidden="0" customWidth="1"/>
    <x:col min="3" max="3" width="28" hidden="0" customWidth="1"/>
    <x:col min="4" max="4" width="22" hidden="0" customWidth="1"/>
    <x:col min="5" max="5" width="16" hidden="0" customWidth="1"/>
    <x:col min="6" max="6" width="18" hidden="0" customWidth="1"/>
    <x:col min="7" max="7" width="20" hidden="0" customWidth="1"/>
    <x:col min="8" max="8" width="28" hidden="0" customWidth="1"/>
    <x:col min="9" max="9" width="3" hidden="0" customWidth="1"/>
    <x:col min="10" max="10" width="3" hidden="0" customWidth="1"/>
    <x:col min="11" max="11" width="20" hidden="0" customWidth="1"/>
    <x:col min="12" max="12" width="24" hidden="0" customWidth="1"/>
  </x:cols>
  <x:sheetData>
    <x:row r="1" ht="34" customHeight="1">
      <x:c r="A1" s="7" t="str">
        <x:v>T08 | راستی‌آزمایی شریک و معماری قرارداد</x:v>
      </x:c>
      <x:c r="B1" s="7" t="str">
        <x:v>T08 | راستی‌آزمایی شریک و معماری قرارداد</x:v>
      </x:c>
      <x:c r="C1" s="7" t="str">
        <x:v>T08 | راستی‌آزمایی شریک و معماری قرارداد</x:v>
      </x:c>
      <x:c r="D1" s="7" t="str">
        <x:v>T08 | راستی‌آزمایی شریک و معماری قرارداد</x:v>
      </x:c>
      <x:c r="E1" s="7" t="str">
        <x:v>T08 | راستی‌آزمایی شریک و معماری قرارداد</x:v>
      </x:c>
      <x:c r="F1" s="7" t="str">
        <x:v>T08 | راستی‌آزمایی شریک و معماری قرارداد</x:v>
      </x:c>
      <x:c r="G1" s="7" t="str">
        <x:v>T08 | راستی‌آزمایی شریک و معماری قرارداد</x:v>
      </x:c>
      <x:c r="H1" s="7" t="str">
        <x:v>T08 | راستی‌آزمایی شریک و معماری قرارداد</x:v>
      </x:c>
      <x:c r="I1" s="7" t="str">
        <x:v>T08 | راستی‌آزمایی شریک و معماری قرارداد</x:v>
      </x:c>
      <x:c r="J1" s="7" t="str">
        <x:v>T08 | راستی‌آزمایی شریک و معماری قرارداد</x:v>
      </x:c>
      <x:c r="K1" s="7" t="str">
        <x:v>T08 | راستی‌آزمایی شریک و معماری قرارداد</x:v>
      </x:c>
      <x:c r="L1" s="7" t="str">
        <x:v>T08 | راستی‌آزمایی شریک و معماری قرارداد</x:v>
      </x:c>
    </x:row>
    <x:row r="2" ht="34" customHeight="1">
      <x:c r="A2" s="7" t="str">
        <x:v>T08 | راستی‌آزمایی شریک و معماری قرارداد</x:v>
      </x:c>
      <x:c r="B2" s="7" t="str">
        <x:v>T08 | راستی‌آزمایی شریک و معماری قرارداد</x:v>
      </x:c>
      <x:c r="C2" s="7" t="str">
        <x:v>T08 | راستی‌آزمایی شریک و معماری قرارداد</x:v>
      </x:c>
      <x:c r="D2" s="7" t="str">
        <x:v>T08 | راستی‌آزمایی شریک و معماری قرارداد</x:v>
      </x:c>
      <x:c r="E2" s="7" t="str">
        <x:v>T08 | راستی‌آزمایی شریک و معماری قرارداد</x:v>
      </x:c>
      <x:c r="F2" s="7" t="str">
        <x:v>T08 | راستی‌آزمایی شریک و معماری قرارداد</x:v>
      </x:c>
      <x:c r="G2" s="7" t="str">
        <x:v>T08 | راستی‌آزمایی شریک و معماری قرارداد</x:v>
      </x:c>
      <x:c r="H2" s="7" t="str">
        <x:v>T08 | راستی‌آزمایی شریک و معماری قرارداد</x:v>
      </x:c>
      <x:c r="I2" s="7" t="str">
        <x:v>T08 | راستی‌آزمایی شریک و معماری قرارداد</x:v>
      </x:c>
      <x:c r="J2" s="7" t="str">
        <x:v>T08 | راستی‌آزمایی شریک و معماری قرارداد</x:v>
      </x:c>
      <x:c r="K2" s="7" t="str">
        <x:v>T08 | راستی‌آزمایی شریک و معماری قرارداد</x:v>
      </x:c>
      <x:c r="L2" s="7" t="str">
        <x:v>T08 | راستی‌آزمایی شریک و معماری قرارداد</x:v>
      </x:c>
    </x:row>
    <x:row r="3" ht="15" hidden="0" customHeight="1">
      <x:c r="A3" s="10" t="str">
        <x:v>شریک محلی خودِ بازار نیست. مدارک را فقط از خود شریک نگیرید و پیش از پایلوت موفق، وصول واقعی و اثبات قابلیت، انحصار نامحدود اعطا نکنید.</x:v>
      </x:c>
      <x:c r="B3" s="11" t="str">
        <x:v>شریک محلی خودِ بازار نیست. مدارک را فقط از خود شریک نگیرید و پیش از پایلوت موفق، وصول واقعی و اثبات قابلیت، انحصار نامحدود اعطا نکنید.</x:v>
      </x:c>
      <x:c r="C3" s="11" t="str">
        <x:v>شریک محلی خودِ بازار نیست. مدارک را فقط از خود شریک نگیرید و پیش از پایلوت موفق، وصول واقعی و اثبات قابلیت، انحصار نامحدود اعطا نکنید.</x:v>
      </x:c>
      <x:c r="D3" s="11" t="str">
        <x:v>شریک محلی خودِ بازار نیست. مدارک را فقط از خود شریک نگیرید و پیش از پایلوت موفق، وصول واقعی و اثبات قابلیت، انحصار نامحدود اعطا نکنید.</x:v>
      </x:c>
      <x:c r="E3" s="11" t="str">
        <x:v>شریک محلی خودِ بازار نیست. مدارک را فقط از خود شریک نگیرید و پیش از پایلوت موفق، وصول واقعی و اثبات قابلیت، انحصار نامحدود اعطا نکنید.</x:v>
      </x:c>
      <x:c r="F3" s="11" t="str">
        <x:v>شریک محلی خودِ بازار نیست. مدارک را فقط از خود شریک نگیرید و پیش از پایلوت موفق، وصول واقعی و اثبات قابلیت، انحصار نامحدود اعطا نکنید.</x:v>
      </x:c>
      <x:c r="G3" s="11" t="str">
        <x:v>شریک محلی خودِ بازار نیست. مدارک را فقط از خود شریک نگیرید و پیش از پایلوت موفق، وصول واقعی و اثبات قابلیت، انحصار نامحدود اعطا نکنید.</x:v>
      </x:c>
      <x:c r="H3" s="11" t="str">
        <x:v>شریک محلی خودِ بازار نیست. مدارک را فقط از خود شریک نگیرید و پیش از پایلوت موفق، وصول واقعی و اثبات قابلیت، انحصار نامحدود اعطا نکنید.</x:v>
      </x:c>
      <x:c r="I3" s="11" t="str">
        <x:v>شریک محلی خودِ بازار نیست. مدارک را فقط از خود شریک نگیرید و پیش از پایلوت موفق، وصول واقعی و اثبات قابلیت، انحصار نامحدود اعطا نکنید.</x:v>
      </x:c>
      <x:c r="J3" s="11" t="str">
        <x:v>شریک محلی خودِ بازار نیست. مدارک را فقط از خود شریک نگیرید و پیش از پایلوت موفق، وصول واقعی و اثبات قابلیت، انحصار نامحدود اعطا نکنید.</x:v>
      </x:c>
      <x:c r="K3" s="11" t="str">
        <x:v>شریک محلی خودِ بازار نیست. مدارک را فقط از خود شریک نگیرید و پیش از پایلوت موفق، وصول واقعی و اثبات قابلیت، انحصار نامحدود اعطا نکنید.</x:v>
      </x:c>
      <x:c r="L3" s="12" t="str">
        <x:v>شریک محلی خودِ بازار نیست. مدارک را فقط از خود شریک نگیرید و پیش از پایلوت موفق، وصول واقعی و اثبات قابلیت، انحصار نامحدود اعطا نکنید.</x:v>
      </x:c>
    </x:row>
    <x:row r="4" ht="15" hidden="0" customHeight="1">
      <x:c r="A4" s="4"/>
      <x:c r="B4" s="4"/>
      <x:c r="C4" s="4"/>
      <x:c r="D4" s="4"/>
      <x:c r="E4" s="4"/>
      <x:c r="F4" s="4"/>
      <x:c r="G4" s="4"/>
      <x:c r="H4" s="4"/>
      <x:c r="I4" s="4"/>
      <x:c r="J4" s="4"/>
      <x:c r="K4" s="28" t="str">
        <x:v>خروجی</x:v>
      </x:c>
      <x:c r="L4" s="28" t="str">
        <x:v>وضعیت</x:v>
      </x:c>
    </x:row>
    <x:row r="5" ht="15" hidden="0" customHeight="1">
      <x:c r="A5" s="4"/>
      <x:c r="B5" s="4"/>
      <x:c r="C5" s="4"/>
      <x:c r="D5" s="4"/>
      <x:c r="E5" s="4"/>
      <x:c r="F5" s="4"/>
      <x:c r="G5" s="4"/>
      <x:c r="H5" s="4"/>
      <x:c r="I5" s="4"/>
      <x:c r="J5" s="4"/>
      <x:c r="K5" s="29" t="str">
        <x:v>هویت و اختیار</x:v>
      </x:c>
      <x:c r="L5" s="30" t="str">
        <x:f>IF(COUNTIF(E8:E11,"نامنطبق")&gt;0,"نامنطبق",IF(COUNTIF(E8:E11,"نامعلوم")&gt;0,"نامعلوم",IF(COUNTIF(E8:E11,"باز")&gt;0,"باز",IF(COUNTIF(E8:E11,"تأیید")&gt;0,"تأیید","غیرقابل‌اعمال"))))</x:f>
        <x:v>نامعلوم</x:v>
      </x:c>
    </x:row>
    <x:row r="6" ht="15" hidden="0" customHeight="1">
      <x:c r="A6" s="33" t="str">
        <x:v>راستی‌آزمایی چهارلایه شریک</x:v>
      </x:c>
      <x:c r="B6" s="34" t="str">
        <x:v>راستی‌آزمایی چهارلایه شریک</x:v>
      </x:c>
      <x:c r="C6" s="34" t="str">
        <x:v>راستی‌آزمایی چهارلایه شریک</x:v>
      </x:c>
      <x:c r="D6" s="34" t="str">
        <x:v>راستی‌آزمایی چهارلایه شریک</x:v>
      </x:c>
      <x:c r="E6" s="34" t="str">
        <x:v>راستی‌آزمایی چهارلایه شریک</x:v>
      </x:c>
      <x:c r="F6" s="34" t="str">
        <x:v>راستی‌آزمایی چهارلایه شریک</x:v>
      </x:c>
      <x:c r="G6" s="34" t="str">
        <x:v>راستی‌آزمایی چهارلایه شریک</x:v>
      </x:c>
      <x:c r="H6" s="35" t="str">
        <x:v>راستی‌آزمایی چهارلایه شریک</x:v>
      </x:c>
      <x:c r="I6" s="4"/>
      <x:c r="J6" s="4"/>
      <x:c r="K6" s="29" t="str">
        <x:v>قابلیت واقعی</x:v>
      </x:c>
      <x:c r="L6" s="30" t="str">
        <x:f>IF(COUNTIF(E12:E15,"نامنطبق")&gt;0,"نامنطبق",IF(COUNTIF(E12:E15,"نامعلوم")&gt;0,"نامعلوم",IF(COUNTIF(E12:E15,"باز")&gt;0,"باز",IF(COUNTIF(E12:E15,"تأیید")&gt;0,"تأیید","غیرقابل‌اعمال"))))</x:f>
        <x:v>نامعلوم</x:v>
      </x:c>
    </x:row>
    <x:row r="7" ht="15" hidden="0" customHeight="1">
      <x:c r="A7" s="25" t="str">
        <x:v>لایه</x:v>
      </x:c>
      <x:c r="B7" s="25" t="str">
        <x:v>معیار</x:v>
      </x:c>
      <x:c r="C7" s="25" t="str">
        <x:v>شاهد مستقل</x:v>
      </x:c>
      <x:c r="D7" s="25" t="str">
        <x:v>منبع / مرجع</x:v>
      </x:c>
      <x:c r="E7" s="25" t="str">
        <x:v>وضعیت</x:v>
      </x:c>
      <x:c r="F7" s="25" t="str">
        <x:v>ریسک</x:v>
      </x:c>
      <x:c r="G7" s="25" t="str">
        <x:v>مالک</x:v>
      </x:c>
      <x:c r="H7" s="25" t="str">
        <x:v>اقدام بعدی</x:v>
      </x:c>
      <x:c r="I7" s="4"/>
      <x:c r="J7" s="4"/>
      <x:c r="K7" s="29" t="str">
        <x:v>اقتصاد و رفتار</x:v>
      </x:c>
      <x:c r="L7" s="30" t="str">
        <x:f>IF(COUNTIF(E16:E19,"نامنطبق")&gt;0,"نامنطبق",IF(COUNTIF(E16:E19,"نامعلوم")&gt;0,"نامعلوم",IF(COUNTIF(E16:E19,"باز")&gt;0,"باز",IF(COUNTIF(E16:E19,"تأیید")&gt;0,"تأیید","غیرقابل‌اعمال"))))</x:f>
        <x:v>نامعلوم</x:v>
      </x:c>
    </x:row>
    <x:row r="8" ht="15" hidden="0" customHeight="1">
      <x:c r="A8" s="29" t="str">
        <x:v>هویت و اختیار</x:v>
      </x:c>
      <x:c r="B8" s="29" t="str">
        <x:v>نام قانونی، ثبت و نشانی</x:v>
      </x:c>
      <x:c r="C8" s="19" t="str"/>
      <x:c r="D8" s="19" t="str"/>
      <x:c r="E8" s="19" t="str">
        <x:v>نامعلوم</x:v>
      </x:c>
      <x:c r="F8" s="19" t="str"/>
      <x:c r="G8" s="19" t="str"/>
      <x:c r="H8" s="19" t="str"/>
      <x:c r="I8" s="4"/>
      <x:c r="J8" s="4"/>
      <x:c r="K8" s="29" t="str">
        <x:v>هم‌راستایی و خروج</x:v>
      </x:c>
      <x:c r="L8" s="30" t="str">
        <x:f>IF(COUNTIF(E20:E23,"نامنطبق")&gt;0,"نامنطبق",IF(COUNTIF(E20:E23,"نامعلوم")&gt;0,"نامعلوم",IF(COUNTIF(E20:E23,"باز")&gt;0,"باز",IF(COUNTIF(E20:E23,"تأیید")&gt;0,"تأیید","غیرقابل‌اعمال"))))</x:f>
        <x:v>نامعلوم</x:v>
      </x:c>
    </x:row>
    <x:row r="9" ht="15" hidden="0" customHeight="1">
      <x:c r="A9" s="29" t="str">
        <x:v>هویت و اختیار</x:v>
      </x:c>
      <x:c r="B9" s="29" t="str">
        <x:v>مدیران، مالکان و ذی‌نفع نهایی</x:v>
      </x:c>
      <x:c r="C9" s="19" t="str"/>
      <x:c r="D9" s="19" t="str"/>
      <x:c r="E9" s="19" t="str">
        <x:v>نامعلوم</x:v>
      </x:c>
      <x:c r="F9" s="19" t="str"/>
      <x:c r="G9" s="19" t="str"/>
      <x:c r="H9" s="19" t="str"/>
      <x:c r="I9" s="4"/>
      <x:c r="J9" s="4"/>
      <x:c r="K9" s="29" t="str">
        <x:v>قرارداد / انحصار</x:v>
      </x:c>
      <x:c r="L9" s="30" t="str">
        <x:f>IF(COUNTIF(E28:E43,"نامنطبق")+COUNTIF(E48:E53,"نامنطبق")&gt;0,"نامنطبق",IF(COUNTIF(E28:E43,"نامعلوم")+COUNTIF(E48:E53,"نامعلوم")&gt;0,"نامعلوم",IF(COUNTIF(E28:E43,"باز")+COUNTIF(E48:E53,"باز")&gt;0,"باز",IF(COUNTIF(E28:E43,"تأیید")+COUNTIF(E48:E53,"تأیید")&gt;0,"تأیید","غیرقابل‌اعمال"))))</x:f>
        <x:v>نامعلوم</x:v>
      </x:c>
    </x:row>
    <x:row r="10" ht="15" hidden="0" customHeight="1">
      <x:c r="A10" s="29" t="str">
        <x:v>هویت و اختیار</x:v>
      </x:c>
      <x:c r="B10" s="29" t="str">
        <x:v>مجوز واردات / توزیع مرتبط</x:v>
      </x:c>
      <x:c r="C10" s="19" t="str"/>
      <x:c r="D10" s="19" t="str"/>
      <x:c r="E10" s="19" t="str">
        <x:v>نامعلوم</x:v>
      </x:c>
      <x:c r="F10" s="19" t="str"/>
      <x:c r="G10" s="19" t="str"/>
      <x:c r="H10" s="19" t="str"/>
      <x:c r="I10" s="4"/>
      <x:c r="J10" s="4"/>
      <x:c r="K10" s="29" t="str">
        <x:v>جمع‌بندی شریک</x:v>
      </x:c>
      <x:c r="L10" s="30" t="str">
        <x:f>IF(COUNTIF(L5:L9,"نامنطبق")&gt;0,"نامنطبق",IF(COUNTIF(L5:L9,"نامعلوم")&gt;0,"نامعلوم",IF(COUNTIF(L5:L9,"باز")&gt;0,"باز",IF(COUNTIF(L5:L9,"تأیید")&gt;0,"تأیید","غیرقابل‌اعمال"))))</x:f>
        <x:v>نامعلوم</x:v>
      </x:c>
    </x:row>
    <x:row r="11" ht="15" hidden="0" customHeight="1">
      <x:c r="A11" s="29" t="str">
        <x:v>هویت و اختیار</x:v>
      </x:c>
      <x:c r="B11" s="29" t="str">
        <x:v>اختیار امضا و مالک حساب پرداخت</x:v>
      </x:c>
      <x:c r="C11" s="19" t="str"/>
      <x:c r="D11" s="19" t="str"/>
      <x:c r="E11" s="19" t="str">
        <x:v>نامعلوم</x:v>
      </x:c>
      <x:c r="F11" s="19" t="str"/>
      <x:c r="G11" s="19" t="str"/>
      <x:c r="H11" s="19" t="str"/>
      <x:c r="I11" s="4"/>
      <x:c r="J11" s="4"/>
      <x:c r="K11" s="4"/>
      <x:c r="L11" s="4"/>
    </x:row>
    <x:row r="12" ht="15" hidden="0" customHeight="1">
      <x:c r="A12" s="29" t="str">
        <x:v>قابلیت واقعی</x:v>
      </x:c>
      <x:c r="B12" s="29" t="str">
        <x:v>تجربه در دسته و کانال</x:v>
      </x:c>
      <x:c r="C12" s="19" t="str"/>
      <x:c r="D12" s="19" t="str"/>
      <x:c r="E12" s="19" t="str">
        <x:v>نامعلوم</x:v>
      </x:c>
      <x:c r="F12" s="19" t="str"/>
      <x:c r="G12" s="19" t="str"/>
      <x:c r="H12" s="19" t="str"/>
      <x:c r="I12" s="4"/>
      <x:c r="J12" s="4"/>
      <x:c r="K12" s="4"/>
      <x:c r="L12" s="4"/>
    </x:row>
    <x:row r="13" ht="15" hidden="0" customHeight="1">
      <x:c r="A13" s="29" t="str">
        <x:v>قابلیت واقعی</x:v>
      </x:c>
      <x:c r="B13" s="29" t="str">
        <x:v>تیم فروش و پوشش قابل‌اثبات</x:v>
      </x:c>
      <x:c r="C13" s="19" t="str"/>
      <x:c r="D13" s="19" t="str"/>
      <x:c r="E13" s="19" t="str">
        <x:v>نامعلوم</x:v>
      </x:c>
      <x:c r="F13" s="19" t="str"/>
      <x:c r="G13" s="19" t="str"/>
      <x:c r="H13" s="19" t="str"/>
      <x:c r="I13" s="4"/>
      <x:c r="J13" s="4"/>
      <x:c r="K13" s="4"/>
      <x:c r="L13" s="4"/>
    </x:row>
    <x:row r="14" ht="15" hidden="0" customHeight="1">
      <x:c r="A14" s="29" t="str">
        <x:v>قابلیت واقعی</x:v>
      </x:c>
      <x:c r="B14" s="29" t="str">
        <x:v>انبار، نگهداری و ردیابی</x:v>
      </x:c>
      <x:c r="C14" s="19" t="str"/>
      <x:c r="D14" s="19" t="str"/>
      <x:c r="E14" s="19" t="str">
        <x:v>نامعلوم</x:v>
      </x:c>
      <x:c r="F14" s="19" t="str"/>
      <x:c r="G14" s="19" t="str"/>
      <x:c r="H14" s="19" t="str"/>
      <x:c r="I14" s="4"/>
      <x:c r="J14" s="4"/>
      <x:c r="K14" s="4"/>
      <x:c r="L14" s="4"/>
    </x:row>
    <x:row r="15" ht="15" hidden="0" customHeight="1">
      <x:c r="A15" s="29" t="str">
        <x:v>قابلیت واقعی</x:v>
      </x:c>
      <x:c r="B15" s="29" t="str">
        <x:v>ثبت، محتوا، خدمت و فراخوان</x:v>
      </x:c>
      <x:c r="C15" s="19" t="str"/>
      <x:c r="D15" s="19" t="str"/>
      <x:c r="E15" s="19" t="str">
        <x:v>نامعلوم</x:v>
      </x:c>
      <x:c r="F15" s="19" t="str"/>
      <x:c r="G15" s="19" t="str"/>
      <x:c r="H15" s="19" t="str"/>
      <x:c r="I15" s="4"/>
      <x:c r="J15" s="4"/>
      <x:c r="K15" s="4"/>
      <x:c r="L15" s="4"/>
    </x:row>
    <x:row r="16" ht="15" hidden="0" customHeight="1">
      <x:c r="A16" s="29" t="str">
        <x:v>اقتصاد و رفتار</x:v>
      </x:c>
      <x:c r="B16" s="29" t="str">
        <x:v>توان تأمین مالی سفارش</x:v>
      </x:c>
      <x:c r="C16" s="19" t="str"/>
      <x:c r="D16" s="19" t="str"/>
      <x:c r="E16" s="19" t="str">
        <x:v>نامعلوم</x:v>
      </x:c>
      <x:c r="F16" s="19" t="str"/>
      <x:c r="G16" s="19" t="str"/>
      <x:c r="H16" s="19" t="str"/>
      <x:c r="I16" s="4"/>
      <x:c r="J16" s="4"/>
      <x:c r="K16" s="4"/>
      <x:c r="L16" s="4"/>
    </x:row>
    <x:row r="17" ht="15" hidden="0" customHeight="1">
      <x:c r="A17" s="29" t="str">
        <x:v>اقتصاد و رفتار</x:v>
      </x:c>
      <x:c r="B17" s="29" t="str">
        <x:v>سابقه پرداخت به تأمین‌کننده</x:v>
      </x:c>
      <x:c r="C17" s="19" t="str"/>
      <x:c r="D17" s="19" t="str"/>
      <x:c r="E17" s="19" t="str">
        <x:v>نامعلوم</x:v>
      </x:c>
      <x:c r="F17" s="19" t="str"/>
      <x:c r="G17" s="19" t="str"/>
      <x:c r="H17" s="19" t="str"/>
      <x:c r="I17" s="4"/>
      <x:c r="J17" s="4"/>
      <x:c r="K17" s="4"/>
      <x:c r="L17" s="4"/>
    </x:row>
    <x:row r="18" ht="15" hidden="0" customHeight="1">
      <x:c r="A18" s="29" t="str">
        <x:v>اقتصاد و رفتار</x:v>
      </x:c>
      <x:c r="B18" s="29" t="str">
        <x:v>شفافیت حاشیه، تخفیف و هزینه ورود</x:v>
      </x:c>
      <x:c r="C18" s="19" t="str"/>
      <x:c r="D18" s="19" t="str"/>
      <x:c r="E18" s="19" t="str">
        <x:v>نامعلوم</x:v>
      </x:c>
      <x:c r="F18" s="19" t="str"/>
      <x:c r="G18" s="19" t="str"/>
      <x:c r="H18" s="19" t="str"/>
      <x:c r="I18" s="4"/>
      <x:c r="J18" s="4"/>
      <x:c r="K18" s="4"/>
      <x:c r="L18" s="4"/>
    </x:row>
    <x:row r="19" ht="15" hidden="0" customHeight="1">
      <x:c r="A19" s="29" t="str">
        <x:v>اقتصاد و رفتار</x:v>
      </x:c>
      <x:c r="B19" s="29" t="str">
        <x:v>پذیرش پایلوت و گزارش داده</x:v>
      </x:c>
      <x:c r="C19" s="19" t="str"/>
      <x:c r="D19" s="19" t="str"/>
      <x:c r="E19" s="19" t="str">
        <x:v>نامعلوم</x:v>
      </x:c>
      <x:c r="F19" s="19" t="str"/>
      <x:c r="G19" s="19" t="str"/>
      <x:c r="H19" s="19" t="str"/>
      <x:c r="I19" s="4"/>
      <x:c r="J19" s="4"/>
      <x:c r="K19" s="4"/>
      <x:c r="L19" s="4"/>
    </x:row>
    <x:row r="20" ht="15" hidden="0" customHeight="1">
      <x:c r="A20" s="29" t="str">
        <x:v>هم‌راستایی و خروج</x:v>
      </x:c>
      <x:c r="B20" s="29" t="str">
        <x:v>بازار، کانال و مشتری مشترک</x:v>
      </x:c>
      <x:c r="C20" s="19" t="str"/>
      <x:c r="D20" s="19" t="str"/>
      <x:c r="E20" s="19" t="str">
        <x:v>نامعلوم</x:v>
      </x:c>
      <x:c r="F20" s="19" t="str"/>
      <x:c r="G20" s="19" t="str"/>
      <x:c r="H20" s="19" t="str"/>
      <x:c r="I20" s="4"/>
      <x:c r="J20" s="4"/>
      <x:c r="K20" s="4"/>
      <x:c r="L20" s="4"/>
    </x:row>
    <x:row r="21" ht="15" hidden="0" customHeight="1">
      <x:c r="A21" s="29" t="str">
        <x:v>هم‌راستایی و خروج</x:v>
      </x:c>
      <x:c r="B21" s="29" t="str">
        <x:v>قیمت، ادعا و تخفیف کنترل‌شده</x:v>
      </x:c>
      <x:c r="C21" s="19" t="str"/>
      <x:c r="D21" s="19" t="str"/>
      <x:c r="E21" s="19" t="str">
        <x:v>نامعلوم</x:v>
      </x:c>
      <x:c r="F21" s="19" t="str"/>
      <x:c r="G21" s="19" t="str"/>
      <x:c r="H21" s="19" t="str"/>
      <x:c r="I21" s="4"/>
      <x:c r="J21" s="4"/>
      <x:c r="K21" s="4"/>
      <x:c r="L21" s="4"/>
    </x:row>
    <x:row r="22" ht="15" hidden="0" customHeight="1">
      <x:c r="A22" s="29" t="str">
        <x:v>هم‌راستایی و خروج</x:v>
      </x:c>
      <x:c r="B22" s="29" t="str">
        <x:v>تعارض با برند رقیب / مالکیت داده</x:v>
      </x:c>
      <x:c r="C22" s="19" t="str"/>
      <x:c r="D22" s="19" t="str"/>
      <x:c r="E22" s="19" t="str">
        <x:v>نامعلوم</x:v>
      </x:c>
      <x:c r="F22" s="19" t="str"/>
      <x:c r="G22" s="19" t="str"/>
      <x:c r="H22" s="19" t="str"/>
      <x:c r="I22" s="4"/>
      <x:c r="J22" s="4"/>
      <x:c r="K22" s="4"/>
      <x:c r="L22" s="4"/>
    </x:row>
    <x:row r="23" ht="15" hidden="0" customHeight="1">
      <x:c r="A23" s="29" t="str">
        <x:v>هم‌راستایی و خروج</x:v>
      </x:c>
      <x:c r="B23" s="29" t="str">
        <x:v>خروج، ثبت، موجودی، فایل و مشتری</x:v>
      </x:c>
      <x:c r="C23" s="19" t="str"/>
      <x:c r="D23" s="19" t="str"/>
      <x:c r="E23" s="19" t="str">
        <x:v>نامعلوم</x:v>
      </x:c>
      <x:c r="F23" s="19" t="str"/>
      <x:c r="G23" s="19" t="str"/>
      <x:c r="H23" s="19" t="str"/>
      <x:c r="I23" s="4"/>
      <x:c r="J23" s="4"/>
      <x:c r="K23" s="4"/>
      <x:c r="L23" s="4"/>
    </x:row>
    <x:row r="24" ht="15" hidden="0" customHeight="1">
      <x:c r="A24" s="4"/>
      <x:c r="B24" s="4"/>
      <x:c r="C24" s="4"/>
      <x:c r="D24" s="4"/>
      <x:c r="E24" s="4"/>
      <x:c r="F24" s="4"/>
      <x:c r="G24" s="4"/>
      <x:c r="H24" s="4"/>
      <x:c r="I24" s="4"/>
      <x:c r="J24" s="4"/>
      <x:c r="K24" s="4"/>
      <x:c r="L24" s="4"/>
    </x:row>
    <x:row r="25" ht="15" hidden="0" customHeight="1">
      <x:c r="A25" s="4"/>
      <x:c r="B25" s="4"/>
      <x:c r="C25" s="4"/>
      <x:c r="D25" s="4"/>
      <x:c r="E25" s="4"/>
      <x:c r="F25" s="4"/>
      <x:c r="G25" s="4"/>
      <x:c r="H25" s="4"/>
      <x:c r="I25" s="4"/>
      <x:c r="J25" s="4"/>
      <x:c r="K25" s="4"/>
      <x:c r="L25" s="4"/>
    </x:row>
    <x:row r="26" ht="15" hidden="0" customHeight="1">
      <x:c r="A26" s="33" t="str">
        <x:v>موضوعات قرارداد صادرات</x:v>
      </x:c>
      <x:c r="B26" s="34" t="str">
        <x:v>موضوعات قرارداد صادرات</x:v>
      </x:c>
      <x:c r="C26" s="34" t="str">
        <x:v>موضوعات قرارداد صادرات</x:v>
      </x:c>
      <x:c r="D26" s="34" t="str">
        <x:v>موضوعات قرارداد صادرات</x:v>
      </x:c>
      <x:c r="E26" s="34" t="str">
        <x:v>موضوعات قرارداد صادرات</x:v>
      </x:c>
      <x:c r="F26" s="34" t="str">
        <x:v>موضوعات قرارداد صادرات</x:v>
      </x:c>
      <x:c r="G26" s="34" t="str">
        <x:v>موضوعات قرارداد صادرات</x:v>
      </x:c>
      <x:c r="H26" s="35" t="str">
        <x:v>موضوعات قرارداد صادرات</x:v>
      </x:c>
      <x:c r="I26" s="4"/>
      <x:c r="J26" s="4"/>
      <x:c r="K26" s="4"/>
      <x:c r="L26" s="4"/>
    </x:row>
    <x:row r="27" ht="15" hidden="0" customHeight="1">
      <x:c r="A27" s="25" t="str">
        <x:v>موضوع</x:v>
      </x:c>
      <x:c r="B27" s="25" t="str">
        <x:v>وضعیت مطلوب</x:v>
      </x:c>
      <x:c r="C27" s="25" t="str">
        <x:v>بند / سند</x:v>
      </x:c>
      <x:c r="D27" s="25" t="str">
        <x:v>مالک</x:v>
      </x:c>
      <x:c r="E27" s="25" t="str">
        <x:v>وضعیت</x:v>
      </x:c>
      <x:c r="F27" s="25" t="str">
        <x:v>شکاف</x:v>
      </x:c>
      <x:c r="G27" s="25" t="str">
        <x:v>اقدام</x:v>
      </x:c>
      <x:c r="H27" s="25" t="str">
        <x:v>موعد</x:v>
      </x:c>
      <x:c r="I27" s="4"/>
      <x:c r="J27" s="4"/>
      <x:c r="K27" s="4"/>
      <x:c r="L27" s="4"/>
    </x:row>
    <x:row r="28" ht="15" hidden="0" customHeight="1">
      <x:c r="A28" s="29" t="str">
        <x:v>هویت، اختیار و اطلاعات طرف‌ها</x:v>
      </x:c>
      <x:c r="B28" s="19" t="str"/>
      <x:c r="C28" s="19" t="str"/>
      <x:c r="D28" s="19" t="str"/>
      <x:c r="E28" s="19" t="str">
        <x:v>نامعلوم</x:v>
      </x:c>
      <x:c r="F28" s="19" t="str"/>
      <x:c r="G28" s="19" t="str"/>
      <x:c r="H28" s="21" t="str"/>
      <x:c r="I28" s="4"/>
      <x:c r="J28" s="4"/>
      <x:c r="K28" s="4"/>
      <x:c r="L28" s="4"/>
    </x:row>
    <x:row r="29" ht="24" hidden="0" customHeight="1">
      <x:c r="A29" s="29" t="str">
        <x:v>محصول، نسخه، مشخصات و Golden Sample</x:v>
      </x:c>
      <x:c r="B29" s="19" t="str"/>
      <x:c r="C29" s="19" t="str"/>
      <x:c r="D29" s="19" t="str"/>
      <x:c r="E29" s="19" t="str">
        <x:v>نامعلوم</x:v>
      </x:c>
      <x:c r="F29" s="19" t="str"/>
      <x:c r="G29" s="19" t="str"/>
      <x:c r="H29" s="21" t="str"/>
      <x:c r="I29" s="4"/>
      <x:c r="J29" s="4"/>
      <x:c r="K29" s="4"/>
      <x:c r="L29" s="4"/>
    </x:row>
    <x:row r="30" ht="24" hidden="0" customHeight="1">
      <x:c r="A30" s="29" t="str">
        <x:v>کشور، کانال، قلمرو و مشتریان مجاز</x:v>
      </x:c>
      <x:c r="B30" s="19" t="str"/>
      <x:c r="C30" s="19" t="str"/>
      <x:c r="D30" s="19" t="str"/>
      <x:c r="E30" s="19" t="str">
        <x:v>نامعلوم</x:v>
      </x:c>
      <x:c r="F30" s="19" t="str"/>
      <x:c r="G30" s="19" t="str"/>
      <x:c r="H30" s="21" t="str"/>
      <x:c r="I30" s="4"/>
      <x:c r="J30" s="4"/>
      <x:c r="K30" s="4"/>
      <x:c r="L30" s="4"/>
    </x:row>
    <x:row r="31" ht="24" hidden="0" customHeight="1">
      <x:c r="A31" s="29" t="str">
        <x:v>مقدار، پیش‌بینی، MOQ و برنامه تکرار</x:v>
      </x:c>
      <x:c r="B31" s="19" t="str"/>
      <x:c r="C31" s="19" t="str"/>
      <x:c r="D31" s="19" t="str"/>
      <x:c r="E31" s="19" t="str">
        <x:v>نامعلوم</x:v>
      </x:c>
      <x:c r="F31" s="19" t="str"/>
      <x:c r="G31" s="19" t="str"/>
      <x:c r="H31" s="21" t="str"/>
      <x:c r="I31" s="4"/>
      <x:c r="J31" s="4"/>
      <x:c r="K31" s="4"/>
      <x:c r="L31" s="4"/>
    </x:row>
    <x:row r="32" ht="15" hidden="0" customHeight="1">
      <x:c r="A32" s="29" t="str">
        <x:v>قیمت، ارز، مالیات و تعدیل</x:v>
      </x:c>
      <x:c r="B32" s="19" t="str"/>
      <x:c r="C32" s="19" t="str"/>
      <x:c r="D32" s="19" t="str"/>
      <x:c r="E32" s="19" t="str">
        <x:v>نامعلوم</x:v>
      </x:c>
      <x:c r="F32" s="19" t="str"/>
      <x:c r="G32" s="19" t="str"/>
      <x:c r="H32" s="21" t="str"/>
      <x:c r="I32" s="4"/>
      <x:c r="J32" s="4"/>
      <x:c r="K32" s="4"/>
      <x:c r="L32" s="4"/>
    </x:row>
    <x:row r="33" ht="15" hidden="0" customHeight="1">
      <x:c r="A33" s="29" t="str">
        <x:v>Incoterm، محل و مدارک تحویل</x:v>
      </x:c>
      <x:c r="B33" s="19" t="str"/>
      <x:c r="C33" s="19" t="str"/>
      <x:c r="D33" s="19" t="str"/>
      <x:c r="E33" s="19" t="str">
        <x:v>نامعلوم</x:v>
      </x:c>
      <x:c r="F33" s="19" t="str"/>
      <x:c r="G33" s="19" t="str"/>
      <x:c r="H33" s="21" t="str"/>
      <x:c r="I33" s="4"/>
      <x:c r="J33" s="4"/>
      <x:c r="K33" s="4"/>
      <x:c r="L33" s="4"/>
    </x:row>
    <x:row r="34" ht="24" hidden="0" customHeight="1">
      <x:c r="A34" s="29" t="str">
        <x:v>پرداخت، بانک‌ها و واکنش به عدم پرداخت</x:v>
      </x:c>
      <x:c r="B34" s="19" t="str"/>
      <x:c r="C34" s="19" t="str"/>
      <x:c r="D34" s="19" t="str"/>
      <x:c r="E34" s="19" t="str">
        <x:v>نامعلوم</x:v>
      </x:c>
      <x:c r="F34" s="19" t="str"/>
      <x:c r="G34" s="19" t="str"/>
      <x:c r="H34" s="21" t="str"/>
      <x:c r="I34" s="4"/>
      <x:c r="J34" s="4"/>
      <x:c r="K34" s="4"/>
      <x:c r="L34" s="4"/>
    </x:row>
    <x:row r="35" ht="15" hidden="0" customHeight="1">
      <x:c r="A35" s="29" t="str">
        <x:v>مجوزها و مسئول محلی</x:v>
      </x:c>
      <x:c r="B35" s="19" t="str"/>
      <x:c r="C35" s="19" t="str"/>
      <x:c r="D35" s="19" t="str"/>
      <x:c r="E35" s="19" t="str">
        <x:v>نامعلوم</x:v>
      </x:c>
      <x:c r="F35" s="19" t="str"/>
      <x:c r="G35" s="19" t="str"/>
      <x:c r="H35" s="21" t="str"/>
      <x:c r="I35" s="4"/>
      <x:c r="J35" s="4"/>
      <x:c r="K35" s="4"/>
      <x:c r="L35" s="4"/>
    </x:row>
    <x:row r="36" ht="15" hidden="0" customHeight="1">
      <x:c r="A36" s="29" t="str">
        <x:v>مالکیت علامت، دامنه، محتوا و داده</x:v>
      </x:c>
      <x:c r="B36" s="19" t="str"/>
      <x:c r="C36" s="19" t="str"/>
      <x:c r="D36" s="19" t="str"/>
      <x:c r="E36" s="19" t="str">
        <x:v>نامعلوم</x:v>
      </x:c>
      <x:c r="F36" s="19" t="str"/>
      <x:c r="G36" s="19" t="str"/>
      <x:c r="H36" s="21" t="str"/>
      <x:c r="I36" s="4"/>
      <x:c r="J36" s="4"/>
      <x:c r="K36" s="4"/>
      <x:c r="L36" s="4"/>
    </x:row>
    <x:row r="37" ht="15" hidden="0" customHeight="1">
      <x:c r="A37" s="29" t="str">
        <x:v>ادعا، تبلیغ، ترجمه، قیمت و کانال</x:v>
      </x:c>
      <x:c r="B37" s="19" t="str"/>
      <x:c r="C37" s="19" t="str"/>
      <x:c r="D37" s="19" t="str"/>
      <x:c r="E37" s="19" t="str">
        <x:v>نامعلوم</x:v>
      </x:c>
      <x:c r="F37" s="19" t="str"/>
      <x:c r="G37" s="19" t="str"/>
      <x:c r="H37" s="21" t="str"/>
      <x:c r="I37" s="4"/>
      <x:c r="J37" s="4"/>
      <x:c r="K37" s="4"/>
      <x:c r="L37" s="4"/>
    </x:row>
    <x:row r="38" ht="15" hidden="0" customHeight="1">
      <x:c r="A38" s="29" t="str">
        <x:v>بازرسی، پذیرش و عدم‌انطباق</x:v>
      </x:c>
      <x:c r="B38" s="19" t="str"/>
      <x:c r="C38" s="19" t="str"/>
      <x:c r="D38" s="19" t="str"/>
      <x:c r="E38" s="19" t="str">
        <x:v>نامعلوم</x:v>
      </x:c>
      <x:c r="F38" s="19" t="str"/>
      <x:c r="G38" s="19" t="str"/>
      <x:c r="H38" s="21" t="str"/>
      <x:c r="I38" s="4"/>
      <x:c r="J38" s="4"/>
      <x:c r="K38" s="4"/>
      <x:c r="L38" s="4"/>
    </x:row>
    <x:row r="39" ht="24" hidden="0" customHeight="1">
      <x:c r="A39" s="29" t="str">
        <x:v>ردیابی، شکایت، مرجوعی و فراخوان</x:v>
      </x:c>
      <x:c r="B39" s="19" t="str"/>
      <x:c r="C39" s="19" t="str"/>
      <x:c r="D39" s="19" t="str"/>
      <x:c r="E39" s="19" t="str">
        <x:v>نامعلوم</x:v>
      </x:c>
      <x:c r="F39" s="19" t="str"/>
      <x:c r="G39" s="19" t="str"/>
      <x:c r="H39" s="21" t="str"/>
      <x:c r="I39" s="4"/>
      <x:c r="J39" s="4"/>
      <x:c r="K39" s="4"/>
      <x:c r="L39" s="4"/>
    </x:row>
    <x:row r="40" ht="15" hidden="0" customHeight="1">
      <x:c r="A40" s="29" t="str">
        <x:v>بیمه و حدود مسئولیت</x:v>
      </x:c>
      <x:c r="B40" s="19" t="str"/>
      <x:c r="C40" s="19" t="str"/>
      <x:c r="D40" s="19" t="str"/>
      <x:c r="E40" s="19" t="str">
        <x:v>نامعلوم</x:v>
      </x:c>
      <x:c r="F40" s="19" t="str"/>
      <x:c r="G40" s="19" t="str"/>
      <x:c r="H40" s="21" t="str"/>
      <x:c r="I40" s="4"/>
      <x:c r="J40" s="4"/>
      <x:c r="K40" s="4"/>
      <x:c r="L40" s="4"/>
    </x:row>
    <x:row r="41" ht="24" hidden="0" customHeight="1">
      <x:c r="A41" s="29" t="str">
        <x:v>محرمانگی، ضدفساد و محدودیت‌های تجاری</x:v>
      </x:c>
      <x:c r="B41" s="19" t="str"/>
      <x:c r="C41" s="19" t="str"/>
      <x:c r="D41" s="19" t="str"/>
      <x:c r="E41" s="19" t="str">
        <x:v>نامعلوم</x:v>
      </x:c>
      <x:c r="F41" s="19" t="str"/>
      <x:c r="G41" s="19" t="str"/>
      <x:c r="H41" s="21" t="str"/>
      <x:c r="I41" s="4"/>
      <x:c r="J41" s="4"/>
      <x:c r="K41" s="4"/>
      <x:c r="L41" s="4"/>
    </x:row>
    <x:row r="42" ht="15" hidden="0" customHeight="1">
      <x:c r="A42" s="29" t="str">
        <x:v>قانون، زبان و حل اختلاف</x:v>
      </x:c>
      <x:c r="B42" s="19" t="str"/>
      <x:c r="C42" s="19" t="str"/>
      <x:c r="D42" s="19" t="str"/>
      <x:c r="E42" s="19" t="str">
        <x:v>نامعلوم</x:v>
      </x:c>
      <x:c r="F42" s="19" t="str"/>
      <x:c r="G42" s="19" t="str"/>
      <x:c r="H42" s="21" t="str"/>
      <x:c r="I42" s="4"/>
      <x:c r="J42" s="4"/>
      <x:c r="K42" s="4"/>
      <x:c r="L42" s="4"/>
    </x:row>
    <x:row r="43" ht="24" hidden="0" customHeight="1">
      <x:c r="A43" s="29" t="str">
        <x:v>فسخ، موجودی، انتقال پرونده و تسویه</x:v>
      </x:c>
      <x:c r="B43" s="19" t="str"/>
      <x:c r="C43" s="19" t="str"/>
      <x:c r="D43" s="19" t="str"/>
      <x:c r="E43" s="19" t="str">
        <x:v>نامعلوم</x:v>
      </x:c>
      <x:c r="F43" s="19" t="str"/>
      <x:c r="G43" s="19" t="str"/>
      <x:c r="H43" s="21" t="str"/>
      <x:c r="I43" s="4"/>
      <x:c r="J43" s="4"/>
      <x:c r="K43" s="4"/>
      <x:c r="L43" s="4"/>
    </x:row>
    <x:row r="44" ht="15" hidden="0" customHeight="1">
      <x:c r="A44" s="4"/>
      <x:c r="B44" s="4"/>
      <x:c r="C44" s="4"/>
      <x:c r="D44" s="4"/>
      <x:c r="E44" s="4"/>
      <x:c r="F44" s="4"/>
      <x:c r="G44" s="4"/>
      <x:c r="H44" s="4"/>
      <x:c r="I44" s="4"/>
      <x:c r="J44" s="4"/>
      <x:c r="K44" s="4"/>
      <x:c r="L44" s="4"/>
    </x:row>
    <x:row r="45" ht="15" hidden="0" customHeight="1">
      <x:c r="A45" s="4"/>
      <x:c r="B45" s="4"/>
      <x:c r="C45" s="4"/>
      <x:c r="D45" s="4"/>
      <x:c r="E45" s="4"/>
      <x:c r="F45" s="4"/>
      <x:c r="G45" s="4"/>
      <x:c r="H45" s="4"/>
      <x:c r="I45" s="4"/>
      <x:c r="J45" s="4"/>
      <x:c r="K45" s="4"/>
      <x:c r="L45" s="4"/>
    </x:row>
    <x:row r="46" ht="15" hidden="0" customHeight="1">
      <x:c r="A46" s="33" t="str">
        <x:v>انحصار باید کسب شود</x:v>
      </x:c>
      <x:c r="B46" s="34" t="str">
        <x:v>انحصار باید کسب شود</x:v>
      </x:c>
      <x:c r="C46" s="34" t="str">
        <x:v>انحصار باید کسب شود</x:v>
      </x:c>
      <x:c r="D46" s="34" t="str">
        <x:v>انحصار باید کسب شود</x:v>
      </x:c>
      <x:c r="E46" s="34" t="str">
        <x:v>انحصار باید کسب شود</x:v>
      </x:c>
      <x:c r="F46" s="34" t="str">
        <x:v>انحصار باید کسب شود</x:v>
      </x:c>
      <x:c r="G46" s="34" t="str">
        <x:v>انحصار باید کسب شود</x:v>
      </x:c>
      <x:c r="H46" s="35" t="str">
        <x:v>انحصار باید کسب شود</x:v>
      </x:c>
      <x:c r="I46" s="4"/>
      <x:c r="J46" s="4"/>
      <x:c r="K46" s="4"/>
      <x:c r="L46" s="4"/>
    </x:row>
    <x:row r="47" ht="15" hidden="0" customHeight="1">
      <x:c r="A47" s="25" t="str">
        <x:v>موضوع</x:v>
      </x:c>
      <x:c r="B47" s="25" t="str">
        <x:v>تعریف کنترل‌شده</x:v>
      </x:c>
      <x:c r="C47" s="25" t="str">
        <x:v>شاخص عملکرد</x:v>
      </x:c>
      <x:c r="D47" s="25" t="str">
        <x:v>دوره آزمون</x:v>
      </x:c>
      <x:c r="E47" s="25" t="str">
        <x:v>وضعیت</x:v>
      </x:c>
      <x:c r="F47" s="25" t="str">
        <x:v>بند خروج</x:v>
      </x:c>
      <x:c r="G47" s="25" t="str">
        <x:v>مالک داده</x:v>
      </x:c>
      <x:c r="H47" s="25" t="str">
        <x:v>یادداشت</x:v>
      </x:c>
      <x:c r="I47" s="4"/>
      <x:c r="J47" s="4"/>
      <x:c r="K47" s="4"/>
      <x:c r="L47" s="4"/>
    </x:row>
    <x:row r="48" ht="15" hidden="0" customHeight="1">
      <x:c r="A48" s="29" t="str">
        <x:v>دامنه</x:v>
      </x:c>
      <x:c r="B48" s="29" t="str">
        <x:v>محصول، کانال، قلمرو و مشتری تعریف‌شده</x:v>
      </x:c>
      <x:c r="C48" s="19" t="str"/>
      <x:c r="D48" s="19" t="str"/>
      <x:c r="E48" s="19" t="str">
        <x:v>نامعلوم</x:v>
      </x:c>
      <x:c r="F48" s="19" t="str"/>
      <x:c r="G48" s="19" t="str"/>
      <x:c r="H48" s="19" t="str"/>
      <x:c r="I48" s="4"/>
      <x:c r="J48" s="4"/>
      <x:c r="K48" s="4"/>
      <x:c r="L48" s="4"/>
    </x:row>
    <x:row r="49" ht="15" hidden="0" customHeight="1">
      <x:c r="A49" s="29" t="str">
        <x:v>مدت</x:v>
      </x:c>
      <x:c r="B49" s="29" t="str">
        <x:v>دوره آزمایشی و تمدید مشروط</x:v>
      </x:c>
      <x:c r="C49" s="19" t="str"/>
      <x:c r="D49" s="19" t="str"/>
      <x:c r="E49" s="19" t="str">
        <x:v>نامعلوم</x:v>
      </x:c>
      <x:c r="F49" s="19" t="str"/>
      <x:c r="G49" s="19" t="str"/>
      <x:c r="H49" s="19" t="str"/>
      <x:c r="I49" s="4"/>
      <x:c r="J49" s="4"/>
      <x:c r="K49" s="4"/>
      <x:c r="L49" s="4"/>
    </x:row>
    <x:row r="50" ht="15" hidden="0" customHeight="1">
      <x:c r="A50" s="29" t="str">
        <x:v>عملکرد</x:v>
      </x:c>
      <x:c r="B50" s="29" t="str">
        <x:v>خرید/فروش، پوشش، وصول و گزارش زمان‌دار</x:v>
      </x:c>
      <x:c r="C50" s="19" t="str"/>
      <x:c r="D50" s="19" t="str"/>
      <x:c r="E50" s="19" t="str">
        <x:v>نامعلوم</x:v>
      </x:c>
      <x:c r="F50" s="19" t="str"/>
      <x:c r="G50" s="19" t="str"/>
      <x:c r="H50" s="19" t="str"/>
      <x:c r="I50" s="4"/>
      <x:c r="J50" s="4"/>
      <x:c r="K50" s="4"/>
      <x:c r="L50" s="4"/>
    </x:row>
    <x:row r="51" ht="15" hidden="0" customHeight="1">
      <x:c r="A51" s="29" t="str">
        <x:v>کنترل برند</x:v>
      </x:c>
      <x:c r="B51" s="29" t="str">
        <x:v>ادعا، کانال، تخفیف و تأیید محتوا</x:v>
      </x:c>
      <x:c r="C51" s="19" t="str"/>
      <x:c r="D51" s="19" t="str"/>
      <x:c r="E51" s="19" t="str">
        <x:v>نامعلوم</x:v>
      </x:c>
      <x:c r="F51" s="19" t="str"/>
      <x:c r="G51" s="19" t="str"/>
      <x:c r="H51" s="19" t="str"/>
      <x:c r="I51" s="4"/>
      <x:c r="J51" s="4"/>
      <x:c r="K51" s="4"/>
      <x:c r="L51" s="4"/>
    </x:row>
    <x:row r="52" ht="15" hidden="0" customHeight="1">
      <x:c r="A52" s="29" t="str">
        <x:v>داده</x:v>
      </x:c>
      <x:c r="B52" s="29" t="str">
        <x:v>دسترسی دوره‌ای به فروش، موجودی و شکایت</x:v>
      </x:c>
      <x:c r="C52" s="19" t="str"/>
      <x:c r="D52" s="19" t="str"/>
      <x:c r="E52" s="19" t="str">
        <x:v>نامعلوم</x:v>
      </x:c>
      <x:c r="F52" s="19" t="str"/>
      <x:c r="G52" s="19" t="str"/>
      <x:c r="H52" s="19" t="str"/>
      <x:c r="I52" s="4"/>
      <x:c r="J52" s="4"/>
      <x:c r="K52" s="4"/>
      <x:c r="L52" s="4"/>
    </x:row>
    <x:row r="53" ht="15" hidden="0" customHeight="1">
      <x:c r="A53" s="29" t="str">
        <x:v>خروج</x:v>
      </x:c>
      <x:c r="B53" s="29" t="str">
        <x:v>انتقال پرونده، توقف استفاده، تسویه و موجودی</x:v>
      </x:c>
      <x:c r="C53" s="19" t="str"/>
      <x:c r="D53" s="19" t="str"/>
      <x:c r="E53" s="19" t="str">
        <x:v>نامعلوم</x:v>
      </x:c>
      <x:c r="F53" s="19" t="str"/>
      <x:c r="G53" s="19" t="str"/>
      <x:c r="H53" s="19" t="str"/>
      <x:c r="I53" s="4"/>
      <x:c r="J53" s="4"/>
      <x:c r="K53" s="4"/>
      <x:c r="L53" s="4"/>
    </x:row>
    <x:row r="54" ht="15" hidden="0" customHeight="1">
      <x:c r="A54" s="4"/>
      <x:c r="B54" s="4"/>
      <x:c r="C54" s="4"/>
      <x:c r="D54" s="4"/>
      <x:c r="E54" s="4"/>
      <x:c r="F54" s="4"/>
      <x:c r="G54" s="4"/>
      <x:c r="H54" s="4"/>
      <x:c r="I54" s="4"/>
      <x:c r="J54" s="4"/>
      <x:c r="K54" s="4"/>
      <x:c r="L54" s="4"/>
    </x:row>
    <x:row r="55" ht="15" hidden="0" customHeight="1">
      <x:c r="A55" s="4"/>
      <x:c r="B55" s="4"/>
      <x:c r="C55" s="4"/>
      <x:c r="D55" s="4"/>
      <x:c r="E55" s="4"/>
      <x:c r="F55" s="4"/>
      <x:c r="G55" s="4"/>
      <x:c r="H55" s="4"/>
      <x:c r="I55" s="4"/>
      <x:c r="J55" s="4"/>
      <x:c r="K55" s="4"/>
      <x:c r="L55" s="4"/>
    </x:row>
    <x:row r="56" ht="15" hidden="0" customHeight="1">
      <x:c r="A56" s="39" t="str">
        <x:v>قاعده تصمیم: ناراحتی شریک از ارائه هویت، مجوز، سابقه یا برنامه پایلوت را «داده تصمیم» بدانید، نه مانع اداری.</x:v>
      </x:c>
      <x:c r="B56" s="40" t="str">
        <x:v>قاعده تصمیم: ناراحتی شریک از ارائه هویت، مجوز، سابقه یا برنامه پایلوت را «داده تصمیم» بدانید، نه مانع اداری.</x:v>
      </x:c>
      <x:c r="C56" s="40" t="str">
        <x:v>قاعده تصمیم: ناراحتی شریک از ارائه هویت، مجوز، سابقه یا برنامه پایلوت را «داده تصمیم» بدانید، نه مانع اداری.</x:v>
      </x:c>
      <x:c r="D56" s="40" t="str">
        <x:v>قاعده تصمیم: ناراحتی شریک از ارائه هویت، مجوز، سابقه یا برنامه پایلوت را «داده تصمیم» بدانید، نه مانع اداری.</x:v>
      </x:c>
      <x:c r="E56" s="40" t="str">
        <x:v>قاعده تصمیم: ناراحتی شریک از ارائه هویت، مجوز، سابقه یا برنامه پایلوت را «داده تصمیم» بدانید، نه مانع اداری.</x:v>
      </x:c>
      <x:c r="F56" s="40" t="str">
        <x:v>قاعده تصمیم: ناراحتی شریک از ارائه هویت، مجوز، سابقه یا برنامه پایلوت را «داده تصمیم» بدانید، نه مانع اداری.</x:v>
      </x:c>
      <x:c r="G56" s="40" t="str">
        <x:v>قاعده تصمیم: ناراحتی شریک از ارائه هویت، مجوز، سابقه یا برنامه پایلوت را «داده تصمیم» بدانید، نه مانع اداری.</x:v>
      </x:c>
      <x:c r="H56" s="41" t="str">
        <x:v>قاعده تصمیم: ناراحتی شریک از ارائه هویت، مجوز، سابقه یا برنامه پایلوت را «داده تصمیم» بدانید، نه مانع اداری.</x:v>
      </x:c>
      <x:c r="I56" s="4"/>
      <x:c r="J56" s="4"/>
      <x:c r="K56" s="4"/>
      <x:c r="L56" s="4"/>
    </x:row>
    <x:row r="57" ht="15" hidden="0" customHeight="1">
      <x:c r="A57" s="42" t="str">
        <x:v>قاعده تصمیم: ناراحتی شریک از ارائه هویت، مجوز، سابقه یا برنامه پایلوت را «داده تصمیم» بدانید، نه مانع اداری.</x:v>
      </x:c>
      <x:c r="B57" s="43" t="str">
        <x:v>قاعده تصمیم: ناراحتی شریک از ارائه هویت، مجوز، سابقه یا برنامه پایلوت را «داده تصمیم» بدانید، نه مانع اداری.</x:v>
      </x:c>
      <x:c r="C57" s="43" t="str">
        <x:v>قاعده تصمیم: ناراحتی شریک از ارائه هویت، مجوز، سابقه یا برنامه پایلوت را «داده تصمیم» بدانید، نه مانع اداری.</x:v>
      </x:c>
      <x:c r="D57" s="43" t="str">
        <x:v>قاعده تصمیم: ناراحتی شریک از ارائه هویت، مجوز، سابقه یا برنامه پایلوت را «داده تصمیم» بدانید، نه مانع اداری.</x:v>
      </x:c>
      <x:c r="E57" s="43" t="str">
        <x:v>قاعده تصمیم: ناراحتی شریک از ارائه هویت، مجوز، سابقه یا برنامه پایلوت را «داده تصمیم» بدانید، نه مانع اداری.</x:v>
      </x:c>
      <x:c r="F57" s="43" t="str">
        <x:v>قاعده تصمیم: ناراحتی شریک از ارائه هویت، مجوز، سابقه یا برنامه پایلوت را «داده تصمیم» بدانید، نه مانع اداری.</x:v>
      </x:c>
      <x:c r="G57" s="43" t="str">
        <x:v>قاعده تصمیم: ناراحتی شریک از ارائه هویت، مجوز، سابقه یا برنامه پایلوت را «داده تصمیم» بدانید، نه مانع اداری.</x:v>
      </x:c>
      <x:c r="H57" s="44" t="str">
        <x:v>قاعده تصمیم: ناراحتی شریک از ارائه هویت، مجوز، سابقه یا برنامه پایلوت را «داده تصمیم» بدانید، نه مانع اداری.</x:v>
      </x:c>
      <x:c r="I57" s="4"/>
      <x:c r="J57" s="4"/>
      <x:c r="K57" s="4"/>
      <x:c r="L57" s="4"/>
    </x:row>
    <x:row r="58" ht="15" hidden="0" customHeight="1">
      <x:c r="A58" s="4"/>
      <x:c r="B58" s="4"/>
      <x:c r="C58" s="4"/>
      <x:c r="D58" s="4"/>
      <x:c r="E58" s="4"/>
      <x:c r="F58" s="4"/>
      <x:c r="G58" s="4"/>
      <x:c r="H58" s="4"/>
      <x:c r="I58" s="4"/>
      <x:c r="J58" s="4"/>
      <x:c r="K58" s="4"/>
      <x:c r="L58" s="4"/>
    </x:row>
    <x:row r="59" ht="15" hidden="0" customHeight="1">
      <x:c r="A59" s="4"/>
      <x:c r="B59" s="4"/>
      <x:c r="C59" s="4"/>
      <x:c r="D59" s="4"/>
      <x:c r="E59" s="4"/>
      <x:c r="F59" s="4"/>
      <x:c r="G59" s="4"/>
      <x:c r="H59" s="4"/>
      <x:c r="I59" s="4"/>
      <x:c r="J59" s="4"/>
      <x:c r="K59" s="4"/>
      <x:c r="L59" s="4"/>
    </x:row>
    <x:row r="60" ht="15" hidden="0" customHeight="1">
      <x:c r="A60" s="4"/>
      <x:c r="B60" s="4"/>
      <x:c r="C60" s="4"/>
      <x:c r="D60" s="4"/>
      <x:c r="E60" s="4"/>
      <x:c r="F60" s="4"/>
      <x:c r="G60" s="4"/>
      <x:c r="H60" s="4"/>
      <x:c r="I60" s="4"/>
      <x:c r="J60" s="4"/>
      <x:c r="K60" s="4"/>
      <x:c r="L60" s="4"/>
    </x:row>
    <x:row r="61" ht="15" hidden="0" customHeight="1">
      <x:c r="A61" s="4"/>
      <x:c r="B61" s="4"/>
      <x:c r="C61" s="4"/>
      <x:c r="D61" s="4"/>
      <x:c r="E61" s="4"/>
      <x:c r="F61" s="4"/>
      <x:c r="G61" s="4"/>
      <x:c r="H61" s="4"/>
      <x:c r="I61" s="4"/>
      <x:c r="J61" s="4"/>
      <x:c r="K61" s="4"/>
      <x:c r="L61" s="4"/>
    </x:row>
    <x:row r="62" ht="15" hidden="0" customHeight="1">
      <x:c r="A62" s="4"/>
      <x:c r="B62" s="4"/>
      <x:c r="C62" s="4"/>
      <x:c r="D62" s="4"/>
      <x:c r="E62" s="4"/>
      <x:c r="F62" s="4"/>
      <x:c r="G62" s="4"/>
      <x:c r="H62" s="4"/>
      <x:c r="I62" s="4"/>
      <x:c r="J62" s="4"/>
      <x:c r="K62" s="4"/>
      <x:c r="L62" s="4"/>
    </x:row>
    <x:row r="63" ht="15" hidden="0" customHeight="1">
      <x:c r="A63" s="4"/>
      <x:c r="B63" s="4"/>
      <x:c r="C63" s="4"/>
      <x:c r="D63" s="4"/>
      <x:c r="E63" s="4"/>
      <x:c r="F63" s="4"/>
      <x:c r="G63" s="4"/>
      <x:c r="H63" s="4"/>
      <x:c r="I63" s="4"/>
      <x:c r="J63" s="4"/>
      <x:c r="K63" s="4"/>
      <x:c r="L63" s="4"/>
    </x:row>
    <x:row r="64" ht="15" hidden="0" customHeight="1">
      <x:c r="A64" s="4"/>
      <x:c r="B64" s="4"/>
      <x:c r="C64" s="4"/>
      <x:c r="D64" s="4"/>
      <x:c r="E64" s="4"/>
      <x:c r="F64" s="4"/>
      <x:c r="G64" s="4"/>
      <x:c r="H64" s="4"/>
      <x:c r="I64" s="4"/>
      <x:c r="J64" s="4"/>
      <x:c r="K64" s="4"/>
      <x:c r="L64" s="4"/>
    </x:row>
    <x:row r="65" ht="15" hidden="0" customHeight="1">
      <x:c r="A65" s="4"/>
      <x:c r="B65" s="4"/>
      <x:c r="C65" s="4"/>
      <x:c r="D65" s="4"/>
      <x:c r="E65" s="4"/>
      <x:c r="F65" s="4"/>
      <x:c r="G65" s="4"/>
      <x:c r="H65" s="4"/>
      <x:c r="I65" s="4"/>
      <x:c r="J65" s="4"/>
      <x:c r="K65" s="4"/>
      <x:c r="L65" s="4"/>
    </x:row>
    <x:row r="66" ht="15" hidden="0" customHeight="1">
      <x:c r="A66" s="4"/>
      <x:c r="B66" s="4"/>
      <x:c r="C66" s="4"/>
      <x:c r="D66" s="4"/>
      <x:c r="E66" s="4"/>
      <x:c r="F66" s="4"/>
      <x:c r="G66" s="4"/>
      <x:c r="H66" s="4"/>
      <x:c r="I66" s="4"/>
      <x:c r="J66" s="4"/>
      <x:c r="K66" s="4"/>
      <x:c r="L66" s="4"/>
    </x:row>
    <x:row r="67" ht="15" hidden="0" customHeight="1">
      <x:c r="A67" s="4"/>
      <x:c r="B67" s="4"/>
      <x:c r="C67" s="4"/>
      <x:c r="D67" s="4"/>
      <x:c r="E67" s="4"/>
      <x:c r="F67" s="4"/>
      <x:c r="G67" s="4"/>
      <x:c r="H67" s="4"/>
      <x:c r="I67" s="4"/>
      <x:c r="J67" s="4"/>
      <x:c r="K67" s="4"/>
      <x:c r="L67" s="4"/>
    </x:row>
    <x:row r="68" ht="15" hidden="0" customHeight="1">
      <x:c r="A68" s="4"/>
      <x:c r="B68" s="4"/>
      <x:c r="C68" s="4"/>
      <x:c r="D68" s="4"/>
      <x:c r="E68" s="4"/>
      <x:c r="F68" s="4"/>
      <x:c r="G68" s="4"/>
      <x:c r="H68" s="4"/>
      <x:c r="I68" s="4"/>
      <x:c r="J68" s="4"/>
      <x:c r="K68" s="4"/>
      <x:c r="L68" s="4"/>
    </x:row>
    <x:row r="69" ht="15" hidden="0" customHeight="1">
      <x:c r="A69" s="4"/>
      <x:c r="B69" s="4"/>
      <x:c r="C69" s="4"/>
      <x:c r="D69" s="4"/>
      <x:c r="E69" s="4"/>
      <x:c r="F69" s="4"/>
      <x:c r="G69" s="4"/>
      <x:c r="H69" s="4"/>
      <x:c r="I69" s="4"/>
      <x:c r="J69" s="4"/>
      <x:c r="K69" s="4"/>
      <x:c r="L69" s="4"/>
    </x:row>
    <x:row r="70" ht="15" hidden="0" customHeight="1">
      <x:c r="A70" s="4"/>
      <x:c r="B70" s="4"/>
      <x:c r="C70" s="4"/>
      <x:c r="D70" s="4"/>
      <x:c r="E70" s="4"/>
      <x:c r="F70" s="4"/>
      <x:c r="G70" s="4"/>
      <x:c r="H70" s="4"/>
      <x:c r="I70" s="4"/>
      <x:c r="J70" s="4"/>
      <x:c r="K70" s="4"/>
      <x:c r="L70" s="4"/>
    </x:row>
    <x:row r="71" ht="15" hidden="0" customHeight="1">
      <x:c r="A71" s="4"/>
      <x:c r="B71" s="4"/>
      <x:c r="C71" s="4"/>
      <x:c r="D71" s="4"/>
      <x:c r="E71" s="4"/>
      <x:c r="F71" s="4"/>
      <x:c r="G71" s="4"/>
      <x:c r="H71" s="4"/>
      <x:c r="I71" s="4"/>
      <x:c r="J71" s="4"/>
      <x:c r="K71" s="4"/>
      <x:c r="L71" s="4"/>
    </x:row>
    <x:row r="72" ht="15" hidden="0" customHeight="1">
      <x:c r="A72" s="4"/>
      <x:c r="B72" s="4"/>
      <x:c r="C72" s="4"/>
      <x:c r="D72" s="4"/>
      <x:c r="E72" s="4"/>
      <x:c r="F72" s="4"/>
      <x:c r="G72" s="4"/>
      <x:c r="H72" s="4"/>
      <x:c r="I72" s="4"/>
      <x:c r="J72" s="4"/>
      <x:c r="K72" s="4"/>
      <x:c r="L72" s="4"/>
    </x:row>
    <x:row r="73" ht="15" hidden="0" customHeight="1">
      <x:c r="A73" s="4"/>
      <x:c r="B73" s="4"/>
      <x:c r="C73" s="4"/>
      <x:c r="D73" s="4"/>
      <x:c r="E73" s="4"/>
      <x:c r="F73" s="4"/>
      <x:c r="G73" s="4"/>
      <x:c r="H73" s="4"/>
      <x:c r="I73" s="4"/>
      <x:c r="J73" s="4"/>
      <x:c r="K73" s="4"/>
      <x:c r="L73" s="4"/>
    </x:row>
    <x:row r="74" ht="15" hidden="0" customHeight="1">
      <x:c r="A74" s="4"/>
      <x:c r="B74" s="4"/>
      <x:c r="C74" s="4"/>
      <x:c r="D74" s="4"/>
      <x:c r="E74" s="4"/>
      <x:c r="F74" s="4"/>
      <x:c r="G74" s="4"/>
      <x:c r="H74" s="4"/>
      <x:c r="I74" s="4"/>
      <x:c r="J74" s="4"/>
      <x:c r="K74" s="4"/>
      <x:c r="L74" s="4"/>
    </x:row>
  </x:sheetData>
  <x:mergeCells>
    <x:mergeCell ref="A1:L2"/>
    <x:mergeCell ref="A3:L3"/>
    <x:mergeCell ref="A6:H6"/>
    <x:mergeCell ref="A26:H26"/>
    <x:mergeCell ref="A46:H46"/>
    <x:mergeCell ref="A56:H57"/>
  </x:mergeCells>
  <x:conditionalFormatting sqref="L5:L10">
    <x:cfRule type="containsText" dxfId="119" priority="1" operator="containsText" text="نامنطبق"/>
    <x:cfRule type="containsText" dxfId="120" priority="2" operator="containsText" text="توقف"/>
    <x:cfRule type="containsText" dxfId="121" priority="3" operator="containsText" text="رد"/>
    <x:cfRule type="containsText" dxfId="122" priority="4" operator="containsText" text="قرمز"/>
    <x:cfRule type="containsText" dxfId="123" priority="5" operator="containsText" text="بحرانی"/>
    <x:cfRule type="containsText" dxfId="124" priority="6" operator="containsText" text="باز"/>
    <x:cfRule type="containsText" dxfId="125" priority="7" operator="containsText" text="نامعلوم"/>
    <x:cfRule type="containsText" dxfId="126" priority="8" operator="containsText" text="رفع شکاف"/>
    <x:cfRule type="containsText" dxfId="127" priority="9" operator="containsText" text="زرد"/>
    <x:cfRule type="containsText" dxfId="128" priority="10" operator="containsText" text="در انتظار"/>
    <x:cfRule type="containsText" dxfId="129" priority="11" operator="containsText" text="پایلوت"/>
    <x:cfRule type="containsText" dxfId="130" priority="12" operator="containsText" text="تأیید"/>
    <x:cfRule type="containsText" dxfId="131" priority="13" operator="containsText" text="تکرار کنترل‌شده"/>
    <x:cfRule type="containsText" dxfId="132" priority="14" operator="containsText" text="سبز"/>
    <x:cfRule type="containsText" dxfId="133" priority="15" operator="containsText" text="بسته"/>
    <x:cfRule type="containsText" dxfId="134" priority="16" operator="containsText" text="آزادشده"/>
    <x:cfRule type="containsText" dxfId="135" priority="17" operator="containsText" text="غیرقابل‌اعمال"/>
  </x:conditionalFormatting>
  <x:conditionalFormatting sqref="E8:E23">
    <x:cfRule type="containsText" dxfId="136" priority="18" operator="containsText" text="نامنطبق"/>
    <x:cfRule type="containsText" dxfId="137" priority="19" operator="containsText" text="توقف"/>
    <x:cfRule type="containsText" dxfId="138" priority="20" operator="containsText" text="رد"/>
    <x:cfRule type="containsText" dxfId="139" priority="21" operator="containsText" text="قرمز"/>
    <x:cfRule type="containsText" dxfId="140" priority="22" operator="containsText" text="بحرانی"/>
    <x:cfRule type="containsText" dxfId="141" priority="23" operator="containsText" text="باز"/>
    <x:cfRule type="containsText" dxfId="142" priority="24" operator="containsText" text="نامعلوم"/>
    <x:cfRule type="containsText" dxfId="143" priority="25" operator="containsText" text="رفع شکاف"/>
    <x:cfRule type="containsText" dxfId="144" priority="26" operator="containsText" text="زرد"/>
    <x:cfRule type="containsText" dxfId="145" priority="27" operator="containsText" text="در انتظار"/>
    <x:cfRule type="containsText" dxfId="146" priority="28" operator="containsText" text="پایلوت"/>
    <x:cfRule type="containsText" dxfId="147" priority="29" operator="containsText" text="تأیید"/>
    <x:cfRule type="containsText" dxfId="148" priority="30" operator="containsText" text="تکرار کنترل‌شده"/>
    <x:cfRule type="containsText" dxfId="149" priority="31" operator="containsText" text="سبز"/>
    <x:cfRule type="containsText" dxfId="150" priority="32" operator="containsText" text="بسته"/>
    <x:cfRule type="containsText" dxfId="151" priority="33" operator="containsText" text="آزادشده"/>
    <x:cfRule type="containsText" dxfId="152" priority="34" operator="containsText" text="غیرقابل‌اعمال"/>
  </x:conditionalFormatting>
  <x:conditionalFormatting sqref="E28:E43">
    <x:cfRule type="containsText" dxfId="153" priority="35" operator="containsText" text="نامنطبق"/>
    <x:cfRule type="containsText" dxfId="154" priority="36" operator="containsText" text="توقف"/>
    <x:cfRule type="containsText" dxfId="155" priority="37" operator="containsText" text="رد"/>
    <x:cfRule type="containsText" dxfId="156" priority="38" operator="containsText" text="قرمز"/>
    <x:cfRule type="containsText" dxfId="157" priority="39" operator="containsText" text="بحرانی"/>
    <x:cfRule type="containsText" dxfId="158" priority="40" operator="containsText" text="باز"/>
    <x:cfRule type="containsText" dxfId="159" priority="41" operator="containsText" text="نامعلوم"/>
    <x:cfRule type="containsText" dxfId="160" priority="42" operator="containsText" text="رفع شکاف"/>
    <x:cfRule type="containsText" dxfId="161" priority="43" operator="containsText" text="زرد"/>
    <x:cfRule type="containsText" dxfId="162" priority="44" operator="containsText" text="در انتظار"/>
    <x:cfRule type="containsText" dxfId="163" priority="45" operator="containsText" text="پایلوت"/>
    <x:cfRule type="containsText" dxfId="164" priority="46" operator="containsText" text="تأیید"/>
    <x:cfRule type="containsText" dxfId="165" priority="47" operator="containsText" text="تکرار کنترل‌شده"/>
    <x:cfRule type="containsText" dxfId="166" priority="48" operator="containsText" text="سبز"/>
    <x:cfRule type="containsText" dxfId="167" priority="49" operator="containsText" text="بسته"/>
    <x:cfRule type="containsText" dxfId="168" priority="50" operator="containsText" text="آزادشده"/>
    <x:cfRule type="containsText" dxfId="169" priority="51" operator="containsText" text="غیرقابل‌اعمال"/>
  </x:conditionalFormatting>
  <x:conditionalFormatting sqref="E48:E53">
    <x:cfRule type="containsText" dxfId="170" priority="52" operator="containsText" text="نامنطبق"/>
    <x:cfRule type="containsText" dxfId="171" priority="53" operator="containsText" text="توقف"/>
    <x:cfRule type="containsText" dxfId="172" priority="54" operator="containsText" text="رد"/>
    <x:cfRule type="containsText" dxfId="173" priority="55" operator="containsText" text="قرمز"/>
    <x:cfRule type="containsText" dxfId="174" priority="56" operator="containsText" text="بحرانی"/>
    <x:cfRule type="containsText" dxfId="175" priority="57" operator="containsText" text="باز"/>
    <x:cfRule type="containsText" dxfId="176" priority="58" operator="containsText" text="نامعلوم"/>
    <x:cfRule type="containsText" dxfId="177" priority="59" operator="containsText" text="رفع شکاف"/>
    <x:cfRule type="containsText" dxfId="178" priority="60" operator="containsText" text="زرد"/>
    <x:cfRule type="containsText" dxfId="179" priority="61" operator="containsText" text="در انتظار"/>
    <x:cfRule type="containsText" dxfId="180" priority="62" operator="containsText" text="پایلوت"/>
    <x:cfRule type="containsText" dxfId="181" priority="63" operator="containsText" text="تأیید"/>
    <x:cfRule type="containsText" dxfId="182" priority="64" operator="containsText" text="تکرار کنترل‌شده"/>
    <x:cfRule type="containsText" dxfId="183" priority="65" operator="containsText" text="سبز"/>
    <x:cfRule type="containsText" dxfId="184" priority="66" operator="containsText" text="بسته"/>
    <x:cfRule type="containsText" dxfId="185" priority="67" operator="containsText" text="آزادشده"/>
    <x:cfRule type="containsText" dxfId="186" priority="68" operator="containsText" text="غیرقابل‌اعمال"/>
  </x:conditionalFormatting>
  <x:dataValidations count="4">
    <x:dataValidation type="list" sqref="E8:E23">
      <x:formula1>"تأیید,باز,نامعلوم,نامنطبق,غیرقابل‌اعمال"</x:formula1>
    </x:dataValidation>
    <x:dataValidation type="list" sqref="F8:F23">
      <x:formula1>"کم,متوسط,زیاد,بحرانی"</x:formula1>
    </x:dataValidation>
    <x:dataValidation type="list" sqref="E28:E43">
      <x:formula1>"تأیید,باز,نامعلوم,نامنطبق,غیرقابل‌اعمال"</x:formula1>
    </x:dataValidation>
    <x:dataValidation type="list" sqref="E48:E53">
      <x:formula1>"تأیید,باز,نامعلوم,نامنطبق,غیرقابل‌اعمال"</x:formula1>
    </x:dataValidation>
  </x:dataValidations>
  <x:pageMargins left="0.7" right="0.7" top="0.75" bottom="0.75" header="0.3" footer="0.3"/>
</x:worksheet>
</file>

<file path=xl/worksheets/sheet5.xml><?xml version="1.0" encoding="utf-8"?>
<x:worksheet xmlns:x="http://schemas.openxmlformats.org/spreadsheetml/2006/main">
  <x:sheetViews>
    <x:sheetView showGridLines="0" workbookViewId="0">
      <x:pane xSplit="1" ySplit="11" topLeftCell="B12" activePane="bottomRight" state="frozen"/>
    </x:sheetView>
  </x:sheetViews>
  <x:sheetFormatPr defaultRowHeight="15"/>
  <x:cols>
    <x:col min="1" max="1" width="34" hidden="0" customWidth="1"/>
    <x:col min="2" max="2" width="16" hidden="0" customWidth="1"/>
    <x:col min="3" max="3" width="16" hidden="0" customWidth="1"/>
    <x:col min="4" max="4" width="16" hidden="0" customWidth="1"/>
    <x:col min="5" max="5" width="16" hidden="0" customWidth="1"/>
    <x:col min="6" max="6" width="24" hidden="0" customWidth="1"/>
    <x:col min="7" max="7" width="3" hidden="0" customWidth="1"/>
    <x:col min="8" max="8" width="3" hidden="0" customWidth="1"/>
    <x:col min="9" max="9" width="3" hidden="0" customWidth="1"/>
    <x:col min="10" max="10" width="3" hidden="0" customWidth="1"/>
    <x:col min="11" max="11" width="3" hidden="0" customWidth="1"/>
    <x:col min="12" max="12" width="23" hidden="0" customWidth="1"/>
    <x:col min="13" max="13" width="24" hidden="0" customWidth="1"/>
  </x:cols>
  <x:sheetData>
    <x:row r="1" ht="34" customHeight="1">
      <x:c r="A1" s="7" t="str">
        <x:v>T08 | اقتصاد صادرات و Landed Cost</x:v>
      </x:c>
      <x:c r="B1" s="7" t="str">
        <x:v>T08 | اقتصاد صادرات و Landed Cost</x:v>
      </x:c>
      <x:c r="C1" s="7" t="str">
        <x:v>T08 | اقتصاد صادرات و Landed Cost</x:v>
      </x:c>
      <x:c r="D1" s="7" t="str">
        <x:v>T08 | اقتصاد صادرات و Landed Cost</x:v>
      </x:c>
      <x:c r="E1" s="7" t="str">
        <x:v>T08 | اقتصاد صادرات و Landed Cost</x:v>
      </x:c>
      <x:c r="F1" s="7" t="str">
        <x:v>T08 | اقتصاد صادرات و Landed Cost</x:v>
      </x:c>
      <x:c r="G1" s="7" t="str">
        <x:v>T08 | اقتصاد صادرات و Landed Cost</x:v>
      </x:c>
      <x:c r="H1" s="7" t="str">
        <x:v>T08 | اقتصاد صادرات و Landed Cost</x:v>
      </x:c>
      <x:c r="I1" s="7" t="str">
        <x:v>T08 | اقتصاد صادرات و Landed Cost</x:v>
      </x:c>
      <x:c r="J1" s="7" t="str">
        <x:v>T08 | اقتصاد صادرات و Landed Cost</x:v>
      </x:c>
      <x:c r="K1" s="7" t="str">
        <x:v>T08 | اقتصاد صادرات و Landed Cost</x:v>
      </x:c>
      <x:c r="L1" s="7" t="str">
        <x:v>T08 | اقتصاد صادرات و Landed Cost</x:v>
      </x:c>
      <x:c r="M1" s="7" t="str">
        <x:v>T08 | اقتصاد صادرات و Landed Cost</x:v>
      </x:c>
    </x:row>
    <x:row r="2" ht="34" customHeight="1">
      <x:c r="A2" s="7" t="str">
        <x:v>T08 | اقتصاد صادرات و Landed Cost</x:v>
      </x:c>
      <x:c r="B2" s="7" t="str">
        <x:v>T08 | اقتصاد صادرات و Landed Cost</x:v>
      </x:c>
      <x:c r="C2" s="7" t="str">
        <x:v>T08 | اقتصاد صادرات و Landed Cost</x:v>
      </x:c>
      <x:c r="D2" s="7" t="str">
        <x:v>T08 | اقتصاد صادرات و Landed Cost</x:v>
      </x:c>
      <x:c r="E2" s="7" t="str">
        <x:v>T08 | اقتصاد صادرات و Landed Cost</x:v>
      </x:c>
      <x:c r="F2" s="7" t="str">
        <x:v>T08 | اقتصاد صادرات و Landed Cost</x:v>
      </x:c>
      <x:c r="G2" s="7" t="str">
        <x:v>T08 | اقتصاد صادرات و Landed Cost</x:v>
      </x:c>
      <x:c r="H2" s="7" t="str">
        <x:v>T08 | اقتصاد صادرات و Landed Cost</x:v>
      </x:c>
      <x:c r="I2" s="7" t="str">
        <x:v>T08 | اقتصاد صادرات و Landed Cost</x:v>
      </x:c>
      <x:c r="J2" s="7" t="str">
        <x:v>T08 | اقتصاد صادرات و Landed Cost</x:v>
      </x:c>
      <x:c r="K2" s="7" t="str">
        <x:v>T08 | اقتصاد صادرات و Landed Cost</x:v>
      </x:c>
      <x:c r="L2" s="7" t="str">
        <x:v>T08 | اقتصاد صادرات و Landed Cost</x:v>
      </x:c>
      <x:c r="M2" s="7" t="str">
        <x:v>T08 | اقتصاد صادرات و Landed Cost</x:v>
      </x:c>
    </x:row>
    <x:row r="3" ht="15" hidden="0" customHeight="1">
      <x:c r="A3" s="10" t="str">
        <x:v>سه سناریو را جداگانه ببینید؛ میانگین نگیرید. همه اعداد باید در یک واحد پول گزارش ثبت شوند. نمونه‌ها آموزشی‌اند و مبنای قیمت‌گذاری واقعی نیستند.</x:v>
      </x:c>
      <x:c r="B3" s="11" t="str">
        <x:v>سه سناریو را جداگانه ببینید؛ میانگین نگیرید. همه اعداد باید در یک واحد پول گزارش ثبت شوند. نمونه‌ها آموزشی‌اند و مبنای قیمت‌گذاری واقعی نیستند.</x:v>
      </x:c>
      <x:c r="C3" s="11" t="str">
        <x:v>سه سناریو را جداگانه ببینید؛ میانگین نگیرید. همه اعداد باید در یک واحد پول گزارش ثبت شوند. نمونه‌ها آموزشی‌اند و مبنای قیمت‌گذاری واقعی نیستند.</x:v>
      </x:c>
      <x:c r="D3" s="11" t="str">
        <x:v>سه سناریو را جداگانه ببینید؛ میانگین نگیرید. همه اعداد باید در یک واحد پول گزارش ثبت شوند. نمونه‌ها آموزشی‌اند و مبنای قیمت‌گذاری واقعی نیستند.</x:v>
      </x:c>
      <x:c r="E3" s="11" t="str">
        <x:v>سه سناریو را جداگانه ببینید؛ میانگین نگیرید. همه اعداد باید در یک واحد پول گزارش ثبت شوند. نمونه‌ها آموزشی‌اند و مبنای قیمت‌گذاری واقعی نیستند.</x:v>
      </x:c>
      <x:c r="F3" s="11" t="str">
        <x:v>سه سناریو را جداگانه ببینید؛ میانگین نگیرید. همه اعداد باید در یک واحد پول گزارش ثبت شوند. نمونه‌ها آموزشی‌اند و مبنای قیمت‌گذاری واقعی نیستند.</x:v>
      </x:c>
      <x:c r="G3" s="11" t="str">
        <x:v>سه سناریو را جداگانه ببینید؛ میانگین نگیرید. همه اعداد باید در یک واحد پول گزارش ثبت شوند. نمونه‌ها آموزشی‌اند و مبنای قیمت‌گذاری واقعی نیستند.</x:v>
      </x:c>
      <x:c r="H3" s="11" t="str">
        <x:v>سه سناریو را جداگانه ببینید؛ میانگین نگیرید. همه اعداد باید در یک واحد پول گزارش ثبت شوند. نمونه‌ها آموزشی‌اند و مبنای قیمت‌گذاری واقعی نیستند.</x:v>
      </x:c>
      <x:c r="I3" s="11" t="str">
        <x:v>سه سناریو را جداگانه ببینید؛ میانگین نگیرید. همه اعداد باید در یک واحد پول گزارش ثبت شوند. نمونه‌ها آموزشی‌اند و مبنای قیمت‌گذاری واقعی نیستند.</x:v>
      </x:c>
      <x:c r="J3" s="11" t="str">
        <x:v>سه سناریو را جداگانه ببینید؛ میانگین نگیرید. همه اعداد باید در یک واحد پول گزارش ثبت شوند. نمونه‌ها آموزشی‌اند و مبنای قیمت‌گذاری واقعی نیستند.</x:v>
      </x:c>
      <x:c r="K3" s="11" t="str">
        <x:v>سه سناریو را جداگانه ببینید؛ میانگین نگیرید. همه اعداد باید در یک واحد پول گزارش ثبت شوند. نمونه‌ها آموزشی‌اند و مبنای قیمت‌گذاری واقعی نیستند.</x:v>
      </x:c>
      <x:c r="L3" s="11" t="str">
        <x:v>سه سناریو را جداگانه ببینید؛ میانگین نگیرید. همه اعداد باید در یک واحد پول گزارش ثبت شوند. نمونه‌ها آموزشی‌اند و مبنای قیمت‌گذاری واقعی نیستند.</x:v>
      </x:c>
      <x:c r="M3" s="12" t="str">
        <x:v>سه سناریو را جداگانه ببینید؛ میانگین نگیرید. همه اعداد باید در یک واحد پول گزارش ثبت شوند. نمونه‌ها آموزشی‌اند و مبنای قیمت‌گذاری واقعی نیستند.</x:v>
      </x:c>
    </x:row>
    <x:row r="4" ht="15" hidden="0" customHeight="1">
      <x:c r="A4" s="4"/>
      <x:c r="B4" s="4"/>
      <x:c r="C4" s="4"/>
      <x:c r="D4" s="4"/>
      <x:c r="E4" s="4"/>
      <x:c r="F4" s="4"/>
      <x:c r="G4" s="4"/>
      <x:c r="H4" s="4"/>
      <x:c r="I4" s="4"/>
      <x:c r="J4" s="4"/>
      <x:c r="K4" s="4"/>
      <x:c r="L4" s="28" t="str">
        <x:v>خروجی</x:v>
      </x:c>
      <x:c r="M4" s="28" t="str">
        <x:v>مقدار / وضعیت</x:v>
      </x:c>
    </x:row>
    <x:row r="5" ht="15" hidden="0" customHeight="1">
      <x:c r="A5" s="29" t="str">
        <x:v>واحد پول گزارش</x:v>
      </x:c>
      <x:c r="B5" s="19" t="str">
        <x:v>دلار آمریکا — نمونه</x:v>
      </x:c>
      <x:c r="C5" s="19" t="str"/>
      <x:c r="D5" s="19" t="str">
        <x:v>مالک مدل</x:v>
      </x:c>
      <x:c r="E5" s="19" t="str">
        <x:v>مالی / صادرات</x:v>
      </x:c>
      <x:c r="F5" s="19" t="str"/>
      <x:c r="G5" s="4"/>
      <x:c r="H5" s="4"/>
      <x:c r="I5" s="4"/>
      <x:c r="J5" s="4"/>
      <x:c r="K5" s="4"/>
      <x:c r="L5" s="29" t="str">
        <x:v>آمادگی محاسبه</x:v>
      </x:c>
      <x:c r="M5" s="30" t="str">
        <x:f>IF(COUNT(C12:C13)+COUNT(C15:C26)+COUNT(C29:C30)+COUNT(C32)+COUNT(C36:C37)&lt;19,"نامعلوم","تأیید")</x:f>
        <x:v>تأیید</x:v>
      </x:c>
    </x:row>
    <x:row r="6" ht="15" hidden="0" customHeight="1">
      <x:c r="A6" s="29" t="str">
        <x:v>نرخ هدف CM2</x:v>
      </x:c>
      <x:c r="B6" s="46" t="n">
        <x:v>0.15</x:v>
      </x:c>
      <x:c r="C6" s="19" t="str"/>
      <x:c r="D6" s="19" t="str">
        <x:v>تاریخ قیمت‌ها</x:v>
      </x:c>
      <x:c r="E6" s="21" t="n">
        <x:v>46281</x:v>
      </x:c>
      <x:c r="F6" s="19" t="str"/>
      <x:c r="G6" s="4"/>
      <x:c r="H6" s="4"/>
      <x:c r="I6" s="4"/>
      <x:c r="J6" s="4"/>
      <x:c r="K6" s="4"/>
      <x:c r="L6" s="29" t="str">
        <x:v>Landed Cost پایه / واحد</x:v>
      </x:c>
      <x:c r="M6" s="53" t="n">
        <x:f>C28</x:f>
        <x:v>10.422680412371134</x:v>
      </x:c>
    </x:row>
    <x:row r="7" ht="15" hidden="0" customHeight="1">
      <x:c r="A7" s="29" t="str">
        <x:v>وضعیت داده</x:v>
      </x:c>
      <x:c r="B7" s="19" t="str">
        <x:v>SRC-DEMO | جایگزین شود</x:v>
      </x:c>
      <x:c r="C7" s="19" t="str"/>
      <x:c r="D7" s="19" t="str">
        <x:v>قاعده</x:v>
      </x:c>
      <x:c r="E7" s="19" t="str">
        <x:v>فقط اقلام با شاهد معتبر</x:v>
      </x:c>
      <x:c r="F7" s="19" t="str"/>
      <x:c r="G7" s="4"/>
      <x:c r="H7" s="4"/>
      <x:c r="I7" s="4"/>
      <x:c r="J7" s="4"/>
      <x:c r="K7" s="4"/>
      <x:c r="L7" s="29" t="str">
        <x:v>CM2 پایه</x:v>
      </x:c>
      <x:c r="M7" s="53" t="n">
        <x:f>C33</x:f>
        <x:v>3120</x:v>
      </x:c>
    </x:row>
    <x:row r="8" ht="15" hidden="0" customHeight="1">
      <x:c r="A8" s="4"/>
      <x:c r="B8" s="4"/>
      <x:c r="C8" s="4"/>
      <x:c r="D8" s="4"/>
      <x:c r="E8" s="4"/>
      <x:c r="F8" s="4"/>
      <x:c r="G8" s="4"/>
      <x:c r="H8" s="4"/>
      <x:c r="I8" s="4"/>
      <x:c r="J8" s="4"/>
      <x:c r="K8" s="4"/>
      <x:c r="L8" s="29" t="str">
        <x:v>CM2 نامساعد</x:v>
      </x:c>
      <x:c r="M8" s="53" t="n">
        <x:f>D33</x:f>
        <x:v>-1345.4000000000015</x:v>
      </x:c>
    </x:row>
    <x:row r="9" ht="15" hidden="0" customHeight="1">
      <x:c r="A9" s="4"/>
      <x:c r="B9" s="4"/>
      <x:c r="C9" s="4"/>
      <x:c r="D9" s="4"/>
      <x:c r="E9" s="4"/>
      <x:c r="F9" s="4"/>
      <x:c r="G9" s="4"/>
      <x:c r="H9" s="4"/>
      <x:c r="I9" s="4"/>
      <x:c r="J9" s="4"/>
      <x:c r="K9" s="4"/>
      <x:c r="L9" s="29" t="str">
        <x:v>وضعیت اقتصاد</x:v>
      </x:c>
      <x:c r="M9" s="30" t="str">
        <x:f>IF(M5&lt;&gt;"تأیید",M5,IF(C39="نامنطبق","نامنطبق",IF(D39="نامنطبق","باز","تأیید")))</x:f>
        <x:v>باز</x:v>
      </x:c>
    </x:row>
    <x:row r="10" ht="15" hidden="0" customHeight="1">
      <x:c r="A10" s="33" t="str">
        <x:v>سناریوهای اقتصاد صادرات</x:v>
      </x:c>
      <x:c r="B10" s="34" t="str">
        <x:v>سناریوهای اقتصاد صادرات</x:v>
      </x:c>
      <x:c r="C10" s="34" t="str">
        <x:v>سناریوهای اقتصاد صادرات</x:v>
      </x:c>
      <x:c r="D10" s="34" t="str">
        <x:v>سناریوهای اقتصاد صادرات</x:v>
      </x:c>
      <x:c r="E10" s="34" t="str">
        <x:v>سناریوهای اقتصاد صادرات</x:v>
      </x:c>
      <x:c r="F10" s="35" t="str">
        <x:v>سناریوهای اقتصاد صادرات</x:v>
      </x:c>
      <x:c r="G10" s="4"/>
      <x:c r="H10" s="4"/>
      <x:c r="I10" s="4"/>
      <x:c r="J10" s="4"/>
      <x:c r="K10" s="4"/>
      <x:c r="L10" s="4"/>
      <x:c r="M10" s="4"/>
    </x:row>
    <x:row r="11" ht="15" hidden="0" customHeight="1">
      <x:c r="A11" s="25" t="str">
        <x:v>متغیر</x:v>
      </x:c>
      <x:c r="B11" s="25" t="str">
        <x:v>مساعد</x:v>
      </x:c>
      <x:c r="C11" s="25" t="str">
        <x:v>پایه</x:v>
      </x:c>
      <x:c r="D11" s="25" t="str">
        <x:v>نامساعد</x:v>
      </x:c>
      <x:c r="E11" s="25" t="str">
        <x:v>واحد</x:v>
      </x:c>
      <x:c r="F11" s="25" t="str">
        <x:v>منبع / فرض</x:v>
      </x:c>
      <x:c r="G11" s="4"/>
      <x:c r="H11" s="4"/>
      <x:c r="I11" s="4"/>
      <x:c r="J11" s="4"/>
      <x:c r="K11" s="4"/>
      <x:c r="L11" s="4"/>
      <x:c r="M11" s="4"/>
    </x:row>
    <x:row r="12" ht="15" hidden="0" customHeight="1">
      <x:c r="A12" s="29" t="str">
        <x:v>واحد ارسال‌شده</x:v>
      </x:c>
      <x:c r="B12" s="19" t="n">
        <x:v>1200</x:v>
      </x:c>
      <x:c r="C12" s="19" t="n">
        <x:v>1000</x:v>
      </x:c>
      <x:c r="D12" s="19" t="n">
        <x:v>850</x:v>
      </x:c>
      <x:c r="E12" s="29" t="str">
        <x:v>واحد</x:v>
      </x:c>
      <x:c r="F12" s="29" t="str">
        <x:v>SRC-DEMO</x:v>
      </x:c>
      <x:c r="G12" s="4"/>
      <x:c r="H12" s="4"/>
      <x:c r="I12" s="4"/>
      <x:c r="J12" s="4"/>
      <x:c r="K12" s="4"/>
      <x:c r="L12" s="4"/>
      <x:c r="M12" s="4"/>
    </x:row>
    <x:row r="13" ht="15" hidden="0" customHeight="1">
      <x:c r="A13" s="29" t="str">
        <x:v>ضایعات / مرجوعی مسیر</x:v>
      </x:c>
      <x:c r="B13" s="46" t="n">
        <x:v>0.01</x:v>
      </x:c>
      <x:c r="C13" s="46" t="n">
        <x:v>0.03</x:v>
      </x:c>
      <x:c r="D13" s="46" t="n">
        <x:v>0.07</x:v>
      </x:c>
      <x:c r="E13" s="29" t="str">
        <x:v>درصد</x:v>
      </x:c>
      <x:c r="F13" s="29" t="str">
        <x:v>SRC-DEMO</x:v>
      </x:c>
      <x:c r="G13" s="4"/>
      <x:c r="H13" s="4"/>
      <x:c r="I13" s="4"/>
      <x:c r="J13" s="4"/>
      <x:c r="K13" s="4"/>
      <x:c r="L13" s="4"/>
      <x:c r="M13" s="4"/>
    </x:row>
    <x:row r="14" ht="15" hidden="0" customHeight="1">
      <x:c r="A14" s="29" t="str">
        <x:v>واحد قابل‌فروش رسیده</x:v>
      </x:c>
      <x:c r="B14" s="51" t="n">
        <x:f>B12*(1-B13)</x:f>
        <x:v>1188</x:v>
      </x:c>
      <x:c r="C14" s="51" t="n">
        <x:f>C12*(1-C13)</x:f>
        <x:v>970</x:v>
      </x:c>
      <x:c r="D14" s="51" t="n">
        <x:f>D12*(1-D13)</x:f>
        <x:v>790.5</x:v>
      </x:c>
      <x:c r="E14" s="29" t="str">
        <x:v>واحد</x:v>
      </x:c>
      <x:c r="F14" s="29" t="str">
        <x:v>محاسبه</x:v>
      </x:c>
      <x:c r="G14" s="4"/>
      <x:c r="H14" s="4"/>
      <x:c r="I14" s="4"/>
      <x:c r="J14" s="4"/>
      <x:c r="K14" s="4"/>
      <x:c r="L14" s="4"/>
      <x:c r="M14" s="4"/>
    </x:row>
    <x:row r="15" ht="15" hidden="0" customHeight="1">
      <x:c r="A15" s="29" t="str">
        <x:v>نرخ تبدیل به واحد گزارش</x:v>
      </x:c>
      <x:c r="B15" s="19" t="n">
        <x:v>0.95</x:v>
      </x:c>
      <x:c r="C15" s="19" t="n">
        <x:v>1</x:v>
      </x:c>
      <x:c r="D15" s="19" t="n">
        <x:v>1.12</x:v>
      </x:c>
      <x:c r="E15" s="29" t="str">
        <x:v>ضریب</x:v>
      </x:c>
      <x:c r="F15" s="29" t="str">
        <x:v>SRC-DEMO</x:v>
      </x:c>
      <x:c r="G15" s="4"/>
      <x:c r="H15" s="4"/>
      <x:c r="I15" s="4"/>
      <x:c r="J15" s="4"/>
      <x:c r="K15" s="4"/>
      <x:c r="L15" s="4"/>
      <x:c r="M15" s="4"/>
    </x:row>
    <x:row r="16" ht="15" hidden="0" customHeight="1">
      <x:c r="A16" s="29" t="str">
        <x:v>هزینه محصول</x:v>
      </x:c>
      <x:c r="B16" s="52" t="n">
        <x:v>7200</x:v>
      </x:c>
      <x:c r="C16" s="52" t="n">
        <x:v>6000</x:v>
      </x:c>
      <x:c r="D16" s="52" t="n">
        <x:v>5100</x:v>
      </x:c>
      <x:c r="E16" s="29" t="str">
        <x:v>کل محموله</x:v>
      </x:c>
      <x:c r="F16" s="29" t="str">
        <x:v>SRC-DEMO</x:v>
      </x:c>
      <x:c r="G16" s="4"/>
      <x:c r="H16" s="4"/>
      <x:c r="I16" s="4"/>
      <x:c r="J16" s="4"/>
      <x:c r="K16" s="4"/>
      <x:c r="L16" s="4"/>
      <x:c r="M16" s="4"/>
    </x:row>
    <x:row r="17" ht="15" hidden="0" customHeight="1">
      <x:c r="A17" s="29" t="str">
        <x:v>بسته صادراتی</x:v>
      </x:c>
      <x:c r="B17" s="52" t="n">
        <x:v>600</x:v>
      </x:c>
      <x:c r="C17" s="52" t="n">
        <x:v>550</x:v>
      </x:c>
      <x:c r="D17" s="52" t="n">
        <x:v>520</x:v>
      </x:c>
      <x:c r="E17" s="29" t="str">
        <x:v>کل محموله</x:v>
      </x:c>
      <x:c r="F17" s="29" t="str">
        <x:v>SRC-DEMO</x:v>
      </x:c>
      <x:c r="G17" s="4"/>
      <x:c r="H17" s="4"/>
      <x:c r="I17" s="4"/>
      <x:c r="J17" s="4"/>
      <x:c r="K17" s="4"/>
      <x:c r="L17" s="4"/>
      <x:c r="M17" s="4"/>
    </x:row>
    <x:row r="18" ht="15" hidden="0" customHeight="1">
      <x:c r="A18" s="29" t="str">
        <x:v>حمل داخلی مبدأ</x:v>
      </x:c>
      <x:c r="B18" s="52" t="n">
        <x:v>250</x:v>
      </x:c>
      <x:c r="C18" s="52" t="n">
        <x:v>300</x:v>
      </x:c>
      <x:c r="D18" s="52" t="n">
        <x:v>420</x:v>
      </x:c>
      <x:c r="E18" s="29" t="str">
        <x:v>کل محموله</x:v>
      </x:c>
      <x:c r="F18" s="29" t="str">
        <x:v>SRC-DEMO</x:v>
      </x:c>
      <x:c r="G18" s="4"/>
      <x:c r="H18" s="4"/>
      <x:c r="I18" s="4"/>
      <x:c r="J18" s="4"/>
      <x:c r="K18" s="4"/>
      <x:c r="L18" s="4"/>
      <x:c r="M18" s="4"/>
    </x:row>
    <x:row r="19" ht="15" hidden="0" customHeight="1">
      <x:c r="A19" s="29" t="str">
        <x:v>تشریفات و اسناد</x:v>
      </x:c>
      <x:c r="B19" s="52" t="n">
        <x:v>180</x:v>
      </x:c>
      <x:c r="C19" s="52" t="n">
        <x:v>220</x:v>
      </x:c>
      <x:c r="D19" s="52" t="n">
        <x:v>300</x:v>
      </x:c>
      <x:c r="E19" s="29" t="str">
        <x:v>کل محموله</x:v>
      </x:c>
      <x:c r="F19" s="29" t="str">
        <x:v>SRC-DEMO</x:v>
      </x:c>
      <x:c r="G19" s="4"/>
      <x:c r="H19" s="4"/>
      <x:c r="I19" s="4"/>
      <x:c r="J19" s="4"/>
      <x:c r="K19" s="4"/>
      <x:c r="L19" s="4"/>
      <x:c r="M19" s="4"/>
    </x:row>
    <x:row r="20" ht="15" hidden="0" customHeight="1">
      <x:c r="A20" s="29" t="str">
        <x:v>کرایه بین‌المللی</x:v>
      </x:c>
      <x:c r="B20" s="52" t="n">
        <x:v>850</x:v>
      </x:c>
      <x:c r="C20" s="52" t="n">
        <x:v>1100</x:v>
      </x:c>
      <x:c r="D20" s="52" t="n">
        <x:v>1550</x:v>
      </x:c>
      <x:c r="E20" s="29" t="str">
        <x:v>کل محموله</x:v>
      </x:c>
      <x:c r="F20" s="29" t="str">
        <x:v>SRC-DEMO</x:v>
      </x:c>
      <x:c r="G20" s="4"/>
      <x:c r="H20" s="4"/>
      <x:c r="I20" s="4"/>
      <x:c r="J20" s="4"/>
      <x:c r="K20" s="4"/>
      <x:c r="L20" s="4"/>
      <x:c r="M20" s="4"/>
    </x:row>
    <x:row r="21" ht="15" hidden="0" customHeight="1">
      <x:c r="A21" s="29" t="str">
        <x:v>بیمه</x:v>
      </x:c>
      <x:c r="B21" s="52" t="n">
        <x:v>90</x:v>
      </x:c>
      <x:c r="C21" s="52" t="n">
        <x:v>120</x:v>
      </x:c>
      <x:c r="D21" s="52" t="n">
        <x:v>170</x:v>
      </x:c>
      <x:c r="E21" s="29" t="str">
        <x:v>کل محموله</x:v>
      </x:c>
      <x:c r="F21" s="29" t="str">
        <x:v>SRC-DEMO</x:v>
      </x:c>
      <x:c r="G21" s="4"/>
      <x:c r="H21" s="4"/>
      <x:c r="I21" s="4"/>
      <x:c r="J21" s="4"/>
      <x:c r="K21" s="4"/>
      <x:c r="L21" s="4"/>
      <x:c r="M21" s="4"/>
    </x:row>
    <x:row r="22" ht="15" hidden="0" customHeight="1">
      <x:c r="A22" s="29" t="str">
        <x:v>هزینه مقصد</x:v>
      </x:c>
      <x:c r="B22" s="52" t="n">
        <x:v>420</x:v>
      </x:c>
      <x:c r="C22" s="52" t="n">
        <x:v>550</x:v>
      </x:c>
      <x:c r="D22" s="52" t="n">
        <x:v>850</x:v>
      </x:c>
      <x:c r="E22" s="29" t="str">
        <x:v>کل محموله</x:v>
      </x:c>
      <x:c r="F22" s="29" t="str">
        <x:v>SRC-DEMO</x:v>
      </x:c>
      <x:c r="G22" s="4"/>
      <x:c r="H22" s="4"/>
      <x:c r="I22" s="4"/>
      <x:c r="J22" s="4"/>
      <x:c r="K22" s="4"/>
      <x:c r="L22" s="4"/>
      <x:c r="M22" s="4"/>
    </x:row>
    <x:row r="23" ht="15" hidden="0" customHeight="1">
      <x:c r="A23" s="29" t="str">
        <x:v>حقوق و مالیات غیرقابل‌بازیافت</x:v>
      </x:c>
      <x:c r="B23" s="52" t="n">
        <x:v>300</x:v>
      </x:c>
      <x:c r="C23" s="52" t="n">
        <x:v>500</x:v>
      </x:c>
      <x:c r="D23" s="52" t="n">
        <x:v>850</x:v>
      </x:c>
      <x:c r="E23" s="29" t="str">
        <x:v>کل محموله</x:v>
      </x:c>
      <x:c r="F23" s="29" t="str">
        <x:v>SRC-DEMO</x:v>
      </x:c>
      <x:c r="G23" s="4"/>
      <x:c r="H23" s="4"/>
      <x:c r="I23" s="4"/>
      <x:c r="J23" s="4"/>
      <x:c r="K23" s="4"/>
      <x:c r="L23" s="4"/>
      <x:c r="M23" s="4"/>
    </x:row>
    <x:row r="24" ht="15" hidden="0" customHeight="1">
      <x:c r="A24" s="29" t="str">
        <x:v>کارگزار و تحویل محلی</x:v>
      </x:c>
      <x:c r="B24" s="52" t="n">
        <x:v>280</x:v>
      </x:c>
      <x:c r="C24" s="52" t="n">
        <x:v>350</x:v>
      </x:c>
      <x:c r="D24" s="52" t="n">
        <x:v>520</x:v>
      </x:c>
      <x:c r="E24" s="29" t="str">
        <x:v>کل محموله</x:v>
      </x:c>
      <x:c r="F24" s="29" t="str">
        <x:v>SRC-DEMO</x:v>
      </x:c>
      <x:c r="G24" s="4"/>
      <x:c r="H24" s="4"/>
      <x:c r="I24" s="4"/>
      <x:c r="J24" s="4"/>
      <x:c r="K24" s="4"/>
      <x:c r="L24" s="4"/>
      <x:c r="M24" s="4"/>
    </x:row>
    <x:row r="25" ht="15" hidden="0" customHeight="1">
      <x:c r="A25" s="29" t="str">
        <x:v>هزینه مالی و ارزی</x:v>
      </x:c>
      <x:c r="B25" s="52" t="n">
        <x:v>120</x:v>
      </x:c>
      <x:c r="C25" s="52" t="n">
        <x:v>240</x:v>
      </x:c>
      <x:c r="D25" s="52" t="n">
        <x:v>480</x:v>
      </x:c>
      <x:c r="E25" s="29" t="str">
        <x:v>کل محموله</x:v>
      </x:c>
      <x:c r="F25" s="29" t="str">
        <x:v>SRC-DEMO</x:v>
      </x:c>
      <x:c r="G25" s="4"/>
      <x:c r="H25" s="4"/>
      <x:c r="I25" s="4"/>
      <x:c r="J25" s="4"/>
      <x:c r="K25" s="4"/>
      <x:c r="L25" s="4"/>
      <x:c r="M25" s="4"/>
    </x:row>
    <x:row r="26" ht="15" hidden="0" customHeight="1">
      <x:c r="A26" s="29" t="str">
        <x:v>ذخیره آسیب / کسری</x:v>
      </x:c>
      <x:c r="B26" s="52" t="n">
        <x:v>80</x:v>
      </x:c>
      <x:c r="C26" s="52" t="n">
        <x:v>180</x:v>
      </x:c>
      <x:c r="D26" s="52" t="n">
        <x:v>420</x:v>
      </x:c>
      <x:c r="E26" s="29" t="str">
        <x:v>کل محموله</x:v>
      </x:c>
      <x:c r="F26" s="29" t="str">
        <x:v>SRC-DEMO</x:v>
      </x:c>
      <x:c r="G26" s="4"/>
      <x:c r="H26" s="4"/>
      <x:c r="I26" s="4"/>
      <x:c r="J26" s="4"/>
      <x:c r="K26" s="4"/>
      <x:c r="L26" s="4"/>
      <x:c r="M26" s="4"/>
    </x:row>
    <x:row r="27" ht="15" hidden="0" customHeight="1">
      <x:c r="A27" s="29" t="str">
        <x:v>جمع Landed Cost</x:v>
      </x:c>
      <x:c r="B27" s="53" t="n">
        <x:f>SUM(B16:B26)</x:f>
        <x:v>10370</x:v>
      </x:c>
      <x:c r="C27" s="53" t="n">
        <x:f>SUM(C16:C26)</x:f>
        <x:v>10110</x:v>
      </x:c>
      <x:c r="D27" s="53" t="n">
        <x:f>SUM(D16:D26)</x:f>
        <x:v>11180</x:v>
      </x:c>
      <x:c r="E27" s="29" t="str">
        <x:v>کل محموله</x:v>
      </x:c>
      <x:c r="F27" s="29" t="str">
        <x:v>محاسبه</x:v>
      </x:c>
      <x:c r="G27" s="4"/>
      <x:c r="H27" s="4"/>
      <x:c r="I27" s="4"/>
      <x:c r="J27" s="4"/>
      <x:c r="K27" s="4"/>
      <x:c r="L27" s="4"/>
      <x:c r="M27" s="4"/>
    </x:row>
    <x:row r="28" ht="15" hidden="0" customHeight="1">
      <x:c r="A28" s="29" t="str">
        <x:v>Landed Cost / واحد قابل‌فروش</x:v>
      </x:c>
      <x:c r="B28" s="53" t="n">
        <x:f>IF(B14=0,0,B27/B14)</x:f>
        <x:v>8.728956228956228</x:v>
      </x:c>
      <x:c r="C28" s="53" t="n">
        <x:f>IF(C14=0,0,C27/C14)</x:f>
        <x:v>10.422680412371134</x:v>
      </x:c>
      <x:c r="D28" s="53" t="n">
        <x:f>IF(D14=0,0,D27/D14)</x:f>
        <x:v>14.142947501581277</x:v>
      </x:c>
      <x:c r="E28" s="29" t="str">
        <x:v>به‌ازای واحد</x:v>
      </x:c>
      <x:c r="F28" s="29" t="str">
        <x:v>محاسبه</x:v>
      </x:c>
      <x:c r="G28" s="4"/>
      <x:c r="H28" s="4"/>
      <x:c r="I28" s="4"/>
      <x:c r="J28" s="4"/>
      <x:c r="K28" s="4"/>
      <x:c r="L28" s="4"/>
      <x:c r="M28" s="4"/>
    </x:row>
    <x:row r="29" ht="15" hidden="0" customHeight="1">
      <x:c r="A29" s="29" t="str">
        <x:v>قیمت فروش خالص صادرکننده / واحد</x:v>
      </x:c>
      <x:c r="B29" s="52" t="n">
        <x:v>14.5</x:v>
      </x:c>
      <x:c r="C29" s="52" t="n">
        <x:v>14</x:v>
      </x:c>
      <x:c r="D29" s="52" t="n">
        <x:v>13.2</x:v>
      </x:c>
      <x:c r="E29" s="29" t="str">
        <x:v>به‌ازای واحد</x:v>
      </x:c>
      <x:c r="F29" s="29" t="str">
        <x:v>SRC-DEMO</x:v>
      </x:c>
      <x:c r="G29" s="4"/>
      <x:c r="H29" s="4"/>
      <x:c r="I29" s="4"/>
      <x:c r="J29" s="4"/>
      <x:c r="K29" s="4"/>
      <x:c r="L29" s="4"/>
      <x:c r="M29" s="4"/>
    </x:row>
    <x:row r="30" ht="15" hidden="0" customHeight="1">
      <x:c r="A30" s="29" t="str">
        <x:v>قیمت مصرف‌کننده / واحد</x:v>
      </x:c>
      <x:c r="B30" s="52" t="n">
        <x:v>24</x:v>
      </x:c>
      <x:c r="C30" s="52" t="n">
        <x:v>23</x:v>
      </x:c>
      <x:c r="D30" s="52" t="n">
        <x:v>22</x:v>
      </x:c>
      <x:c r="E30" s="29" t="str">
        <x:v>به‌ازای واحد</x:v>
      </x:c>
      <x:c r="F30" s="29" t="str">
        <x:v>SRC-DEMO</x:v>
      </x:c>
      <x:c r="G30" s="4"/>
      <x:c r="H30" s="4"/>
      <x:c r="I30" s="4"/>
      <x:c r="J30" s="4"/>
      <x:c r="K30" s="4"/>
      <x:c r="L30" s="4"/>
      <x:c r="M30" s="4"/>
    </x:row>
    <x:row r="31" ht="15" hidden="0" customHeight="1">
      <x:c r="A31" s="29" t="str">
        <x:v>درآمد خالص صادرکننده</x:v>
      </x:c>
      <x:c r="B31" s="53" t="n">
        <x:f>B14*B29</x:f>
        <x:v>17226</x:v>
      </x:c>
      <x:c r="C31" s="53" t="n">
        <x:f>C14*C29</x:f>
        <x:v>13580</x:v>
      </x:c>
      <x:c r="D31" s="53" t="n">
        <x:f>D14*D29</x:f>
        <x:v>10434.599999999999</x:v>
      </x:c>
      <x:c r="E31" s="29" t="str">
        <x:v>کل محموله</x:v>
      </x:c>
      <x:c r="F31" s="29" t="str">
        <x:v>محاسبه</x:v>
      </x:c>
      <x:c r="G31" s="4"/>
      <x:c r="H31" s="4"/>
      <x:c r="I31" s="4"/>
      <x:c r="J31" s="4"/>
      <x:c r="K31" s="4"/>
      <x:c r="L31" s="4"/>
      <x:c r="M31" s="4"/>
    </x:row>
    <x:row r="32" ht="15" hidden="0" customHeight="1">
      <x:c r="A32" s="29" t="str">
        <x:v>تخفیف / کمیسیون قراردادی</x:v>
      </x:c>
      <x:c r="B32" s="52" t="n">
        <x:v>200</x:v>
      </x:c>
      <x:c r="C32" s="52" t="n">
        <x:v>350</x:v>
      </x:c>
      <x:c r="D32" s="52" t="n">
        <x:v>600</x:v>
      </x:c>
      <x:c r="E32" s="29" t="str">
        <x:v>کل محموله</x:v>
      </x:c>
      <x:c r="F32" s="29" t="str">
        <x:v>SRC-DEMO</x:v>
      </x:c>
      <x:c r="G32" s="4"/>
      <x:c r="H32" s="4"/>
      <x:c r="I32" s="4"/>
      <x:c r="J32" s="4"/>
      <x:c r="K32" s="4"/>
      <x:c r="L32" s="4"/>
      <x:c r="M32" s="4"/>
    </x:row>
    <x:row r="33" ht="15" hidden="0" customHeight="1">
      <x:c r="A33" s="29" t="str">
        <x:v>CM2 صادرات</x:v>
      </x:c>
      <x:c r="B33" s="53" t="n">
        <x:f>B31-B27-B32</x:f>
        <x:v>6656</x:v>
      </x:c>
      <x:c r="C33" s="53" t="n">
        <x:f>C31-C27-C32</x:f>
        <x:v>3120</x:v>
      </x:c>
      <x:c r="D33" s="53" t="n">
        <x:f>D31-D27-D32</x:f>
        <x:v>-1345.4000000000015</x:v>
      </x:c>
      <x:c r="E33" s="29" t="str">
        <x:v>کل محموله</x:v>
      </x:c>
      <x:c r="F33" s="29" t="str">
        <x:v>محاسبه</x:v>
      </x:c>
      <x:c r="G33" s="4"/>
      <x:c r="H33" s="4"/>
      <x:c r="I33" s="4"/>
      <x:c r="J33" s="4"/>
      <x:c r="K33" s="4"/>
      <x:c r="L33" s="4"/>
      <x:c r="M33" s="4"/>
    </x:row>
    <x:row r="34" ht="15" hidden="0" customHeight="1">
      <x:c r="A34" s="29" t="str">
        <x:v>CM2 / واحد</x:v>
      </x:c>
      <x:c r="B34" s="53" t="n">
        <x:f>IF(B14=0,0,B33/B14)</x:f>
        <x:v>5.602693602693603</x:v>
      </x:c>
      <x:c r="C34" s="53" t="n">
        <x:f>IF(C14=0,0,C33/C14)</x:f>
        <x:v>3.216494845360825</x:v>
      </x:c>
      <x:c r="D34" s="53" t="n">
        <x:f>IF(D14=0,0,D33/D14)</x:f>
        <x:v>-1.7019607843137274</x:v>
      </x:c>
      <x:c r="E34" s="29" t="str">
        <x:v>به‌ازای واحد</x:v>
      </x:c>
      <x:c r="F34" s="29" t="str">
        <x:v>محاسبه</x:v>
      </x:c>
      <x:c r="G34" s="4"/>
      <x:c r="H34" s="4"/>
      <x:c r="I34" s="4"/>
      <x:c r="J34" s="4"/>
      <x:c r="K34" s="4"/>
      <x:c r="L34" s="4"/>
      <x:c r="M34" s="4"/>
    </x:row>
    <x:row r="35" ht="15" hidden="0" customHeight="1">
      <x:c r="A35" s="29" t="str">
        <x:v>نسبت CM2</x:v>
      </x:c>
      <x:c r="B35" s="54" t="n">
        <x:f>IF(B31=0,0,B33/B31)</x:f>
        <x:v>0.38639266225473123</x:v>
      </x:c>
      <x:c r="C35" s="54" t="n">
        <x:f>IF(C31=0,0,C33/C31)</x:f>
        <x:v>0.22974963181148747</x:v>
      </x:c>
      <x:c r="D35" s="54" t="n">
        <x:f>IF(D31=0,0,D33/D31)</x:f>
        <x:v>-0.12893642305407027</x:v>
      </x:c>
      <x:c r="E35" s="29" t="str">
        <x:v>درصد</x:v>
      </x:c>
      <x:c r="F35" s="29" t="str">
        <x:v>محاسبه</x:v>
      </x:c>
      <x:c r="G35" s="4"/>
      <x:c r="H35" s="4"/>
      <x:c r="I35" s="4"/>
      <x:c r="J35" s="4"/>
      <x:c r="K35" s="4"/>
      <x:c r="L35" s="4"/>
      <x:c r="M35" s="4"/>
    </x:row>
    <x:row r="36" ht="15" hidden="0" customHeight="1">
      <x:c r="A36" s="29" t="str">
        <x:v>روزهای وصول</x:v>
      </x:c>
      <x:c r="B36" s="19" t="n">
        <x:v>15</x:v>
      </x:c>
      <x:c r="C36" s="19" t="n">
        <x:v>45</x:v>
      </x:c>
      <x:c r="D36" s="19" t="n">
        <x:v>90</x:v>
      </x:c>
      <x:c r="E36" s="29" t="str">
        <x:v>روز</x:v>
      </x:c>
      <x:c r="F36" s="29" t="str">
        <x:v>SRC-DEMO</x:v>
      </x:c>
      <x:c r="G36" s="4"/>
      <x:c r="H36" s="4"/>
      <x:c r="I36" s="4"/>
      <x:c r="J36" s="4"/>
      <x:c r="K36" s="4"/>
      <x:c r="L36" s="4"/>
      <x:c r="M36" s="4"/>
    </x:row>
    <x:row r="37" ht="15" hidden="0" customHeight="1">
      <x:c r="A37" s="29" t="str">
        <x:v>پیش‌پرداخت</x:v>
      </x:c>
      <x:c r="B37" s="46" t="n">
        <x:v>0.6</x:v>
      </x:c>
      <x:c r="C37" s="46" t="n">
        <x:v>0.4</x:v>
      </x:c>
      <x:c r="D37" s="46" t="n">
        <x:v>0.2</x:v>
      </x:c>
      <x:c r="E37" s="29" t="str">
        <x:v>درصد</x:v>
      </x:c>
      <x:c r="F37" s="29" t="str">
        <x:v>SRC-DEMO</x:v>
      </x:c>
      <x:c r="G37" s="4"/>
      <x:c r="H37" s="4"/>
      <x:c r="I37" s="4"/>
      <x:c r="J37" s="4"/>
      <x:c r="K37" s="4"/>
      <x:c r="L37" s="4"/>
      <x:c r="M37" s="4"/>
    </x:row>
    <x:row r="38" ht="15" hidden="0" customHeight="1">
      <x:c r="A38" s="29" t="str">
        <x:v>نقد در معرض ریسک</x:v>
      </x:c>
      <x:c r="B38" s="53" t="n">
        <x:f>MAX(0,B27+B32-B31*B37)</x:f>
        <x:v>234.39999999999964</x:v>
      </x:c>
      <x:c r="C38" s="53" t="n">
        <x:f>MAX(0,C27+C32-C31*C37)</x:f>
        <x:v>5028</x:v>
      </x:c>
      <x:c r="D38" s="53" t="n">
        <x:f>MAX(0,D27+D32-D31*D37)</x:f>
        <x:v>9693.08</x:v>
      </x:c>
      <x:c r="E38" s="29" t="str">
        <x:v>کل محموله</x:v>
      </x:c>
      <x:c r="F38" s="29" t="str">
        <x:v>محاسبه</x:v>
      </x:c>
      <x:c r="G38" s="4"/>
      <x:c r="H38" s="4"/>
      <x:c r="I38" s="4"/>
      <x:c r="J38" s="4"/>
      <x:c r="K38" s="4"/>
      <x:c r="L38" s="4"/>
      <x:c r="M38" s="4"/>
    </x:row>
    <x:row r="39" ht="15" hidden="0" customHeight="1">
      <x:c r="A39" s="29" t="str">
        <x:v>وضعیت سناریو</x:v>
      </x:c>
      <x:c r="B39" s="30" t="str">
        <x:f>IF(B33&lt;=0,"نامنطبق",IF(B35&lt;$B$6,"باز","تأیید"))</x:f>
        <x:v>تأیید</x:v>
      </x:c>
      <x:c r="C39" s="30" t="str">
        <x:f>IF(C33&lt;=0,"نامنطبق",IF(C35&lt;$B$6,"باز","تأیید"))</x:f>
        <x:v>تأیید</x:v>
      </x:c>
      <x:c r="D39" s="30" t="str">
        <x:f>IF(D33&lt;=0,"نامنطبق",IF(D35&lt;$B$6,"باز","تأیید"))</x:f>
        <x:v>نامنطبق</x:v>
      </x:c>
      <x:c r="E39" s="29" t="str">
        <x:v>گیت</x:v>
      </x:c>
      <x:c r="F39" s="29" t="str">
        <x:v>محاسبه</x:v>
      </x:c>
      <x:c r="G39" s="4"/>
      <x:c r="H39" s="4"/>
      <x:c r="I39" s="4"/>
      <x:c r="J39" s="4"/>
      <x:c r="K39" s="4"/>
      <x:c r="L39" s="4"/>
      <x:c r="M39" s="4"/>
    </x:row>
    <x:row r="40" ht="15" hidden="0" customHeight="1">
      <x:c r="A40" s="4"/>
      <x:c r="B40" s="4"/>
      <x:c r="C40" s="4"/>
      <x:c r="D40" s="4"/>
      <x:c r="E40" s="4"/>
      <x:c r="F40" s="4"/>
      <x:c r="G40" s="4"/>
      <x:c r="H40" s="4"/>
      <x:c r="I40" s="4"/>
      <x:c r="J40" s="4"/>
      <x:c r="K40" s="4"/>
      <x:c r="L40" s="4"/>
      <x:c r="M40" s="4"/>
    </x:row>
    <x:row r="41" ht="15" hidden="0" customHeight="1">
      <x:c r="A41" s="4"/>
      <x:c r="B41" s="4"/>
      <x:c r="C41" s="4"/>
      <x:c r="D41" s="4"/>
      <x:c r="E41" s="4"/>
      <x:c r="F41" s="4"/>
      <x:c r="G41" s="4"/>
      <x:c r="H41" s="4"/>
      <x:c r="I41" s="4"/>
      <x:c r="J41" s="4"/>
      <x:c r="K41" s="4"/>
      <x:c r="L41" s="4"/>
      <x:c r="M41" s="4"/>
    </x:row>
    <x:row r="42" ht="15" hidden="0" customHeight="1">
      <x:c r="A42" s="4"/>
      <x:c r="B42" s="4"/>
      <x:c r="C42" s="4"/>
      <x:c r="D42" s="4"/>
      <x:c r="E42" s="4"/>
      <x:c r="F42" s="4"/>
      <x:c r="G42" s="4"/>
      <x:c r="H42" s="4"/>
      <x:c r="I42" s="4"/>
      <x:c r="J42" s="4"/>
      <x:c r="K42" s="4"/>
      <x:c r="L42" s="4"/>
      <x:c r="M42" s="4"/>
    </x:row>
    <x:row r="43" ht="15" hidden="0" customHeight="1">
      <x:c r="A43" s="33" t="str">
        <x:v>ساخت قیمت از بازار به عقب — سناریوی پایه</x:v>
      </x:c>
      <x:c r="B43" s="34" t="str">
        <x:v>ساخت قیمت از بازار به عقب — سناریوی پایه</x:v>
      </x:c>
      <x:c r="C43" s="34" t="str">
        <x:v>ساخت قیمت از بازار به عقب — سناریوی پایه</x:v>
      </x:c>
      <x:c r="D43" s="34" t="str">
        <x:v>ساخت قیمت از بازار به عقب — سناریوی پایه</x:v>
      </x:c>
      <x:c r="E43" s="34" t="str">
        <x:v>ساخت قیمت از بازار به عقب — سناریوی پایه</x:v>
      </x:c>
      <x:c r="F43" s="35" t="str">
        <x:v>ساخت قیمت از بازار به عقب — سناریوی پایه</x:v>
      </x:c>
      <x:c r="G43" s="4"/>
      <x:c r="H43" s="4"/>
      <x:c r="I43" s="4"/>
      <x:c r="J43" s="4"/>
      <x:c r="K43" s="4"/>
      <x:c r="L43" s="4"/>
      <x:c r="M43" s="4"/>
    </x:row>
    <x:row r="44" ht="15" hidden="0" customHeight="1">
      <x:c r="A44" s="25" t="str">
        <x:v>متغیر</x:v>
      </x:c>
      <x:c r="B44" s="25" t="str">
        <x:v>مقدار</x:v>
      </x:c>
      <x:c r="C44" s="25" t="str">
        <x:v>توضیح</x:v>
      </x:c>
      <x:c r="D44" s="4"/>
      <x:c r="E44" s="4"/>
      <x:c r="F44" s="4"/>
      <x:c r="G44" s="4"/>
      <x:c r="H44" s="4"/>
      <x:c r="I44" s="4"/>
      <x:c r="J44" s="4"/>
      <x:c r="K44" s="4"/>
      <x:c r="L44" s="4"/>
      <x:c r="M44" s="4"/>
    </x:row>
    <x:row r="45" ht="15" hidden="0" customHeight="1">
      <x:c r="A45" s="29" t="str">
        <x:v>قیمت قابل‌پذیرش مصرف‌کننده</x:v>
      </x:c>
      <x:c r="B45" s="52" t="n">
        <x:v>23</x:v>
      </x:c>
      <x:c r="C45" s="29" t="str">
        <x:v>SRC-DEMO</x:v>
      </x:c>
      <x:c r="D45" s="4"/>
      <x:c r="E45" s="4"/>
      <x:c r="F45" s="4"/>
      <x:c r="G45" s="4"/>
      <x:c r="H45" s="4"/>
      <x:c r="I45" s="4"/>
      <x:c r="J45" s="4"/>
      <x:c r="K45" s="4"/>
      <x:c r="L45" s="4"/>
      <x:c r="M45" s="4"/>
    </x:row>
    <x:row r="46" ht="15" hidden="0" customHeight="1">
      <x:c r="A46" s="29" t="str">
        <x:v>مالیات داخل قیمت</x:v>
      </x:c>
      <x:c r="B46" s="46" t="n">
        <x:v>0.1</x:v>
      </x:c>
      <x:c r="C46" s="29" t="str">
        <x:v>درصد</x:v>
      </x:c>
      <x:c r="D46" s="4"/>
      <x:c r="E46" s="4"/>
      <x:c r="F46" s="4"/>
      <x:c r="G46" s="4"/>
      <x:c r="H46" s="4"/>
      <x:c r="I46" s="4"/>
      <x:c r="J46" s="4"/>
      <x:c r="K46" s="4"/>
      <x:c r="L46" s="4"/>
      <x:c r="M46" s="4"/>
    </x:row>
    <x:row r="47" ht="15" hidden="0" customHeight="1">
      <x:c r="A47" s="29" t="str">
        <x:v>قیمت خالص از مالیات</x:v>
      </x:c>
      <x:c r="B47" s="53" t="n">
        <x:f>B45/(1+B46)</x:f>
        <x:v>20.909090909090907</x:v>
      </x:c>
      <x:c r="C47" s="29" t="str">
        <x:v>محاسبه</x:v>
      </x:c>
      <x:c r="D47" s="4"/>
      <x:c r="E47" s="4"/>
      <x:c r="F47" s="4"/>
      <x:c r="G47" s="4"/>
      <x:c r="H47" s="4"/>
      <x:c r="I47" s="4"/>
      <x:c r="J47" s="4"/>
      <x:c r="K47" s="4"/>
      <x:c r="L47" s="4"/>
      <x:c r="M47" s="4"/>
    </x:row>
    <x:row r="48" ht="15" hidden="0" customHeight="1">
      <x:c r="A48" s="29" t="str">
        <x:v>حاشیه خرده‌فروش / بازارگاه</x:v>
      </x:c>
      <x:c r="B48" s="46" t="n">
        <x:v>0.25</x:v>
      </x:c>
      <x:c r="C48" s="29" t="str">
        <x:v>درصد</x:v>
      </x:c>
      <x:c r="D48" s="4"/>
      <x:c r="E48" s="4"/>
      <x:c r="F48" s="4"/>
      <x:c r="G48" s="4"/>
      <x:c r="H48" s="4"/>
      <x:c r="I48" s="4"/>
      <x:c r="J48" s="4"/>
      <x:c r="K48" s="4"/>
      <x:c r="L48" s="4"/>
      <x:c r="M48" s="4"/>
    </x:row>
    <x:row r="49" ht="15" hidden="0" customHeight="1">
      <x:c r="A49" s="29" t="str">
        <x:v>حاشیه توزیع‌کننده</x:v>
      </x:c>
      <x:c r="B49" s="46" t="n">
        <x:v>0.15</x:v>
      </x:c>
      <x:c r="C49" s="29" t="str">
        <x:v>درصد</x:v>
      </x:c>
      <x:c r="D49" s="4"/>
      <x:c r="E49" s="4"/>
      <x:c r="F49" s="4"/>
      <x:c r="G49" s="4"/>
      <x:c r="H49" s="4"/>
      <x:c r="I49" s="4"/>
      <x:c r="J49" s="4"/>
      <x:c r="K49" s="4"/>
      <x:c r="L49" s="4"/>
      <x:c r="M49" s="4"/>
    </x:row>
    <x:row r="50" ht="15" hidden="0" customHeight="1">
      <x:c r="A50" s="29" t="str">
        <x:v>حمایت معرفی / بازاریابی</x:v>
      </x:c>
      <x:c r="B50" s="46" t="n">
        <x:v>0.08</x:v>
      </x:c>
      <x:c r="C50" s="29" t="str">
        <x:v>درصد</x:v>
      </x:c>
      <x:c r="D50" s="4"/>
      <x:c r="E50" s="4"/>
      <x:c r="F50" s="4"/>
      <x:c r="G50" s="4"/>
      <x:c r="H50" s="4"/>
      <x:c r="I50" s="4"/>
      <x:c r="J50" s="4"/>
      <x:c r="K50" s="4"/>
      <x:c r="L50" s="4"/>
      <x:c r="M50" s="4"/>
    </x:row>
    <x:row r="51" ht="15" hidden="0" customHeight="1">
      <x:c r="A51" s="29" t="str">
        <x:v>خدمت، مرجوعی و ذخیره / واحد</x:v>
      </x:c>
      <x:c r="B51" s="52" t="n">
        <x:v>1.2</x:v>
      </x:c>
      <x:c r="C51" s="29" t="str">
        <x:v>واحد پول</x:v>
      </x:c>
      <x:c r="D51" s="4"/>
      <x:c r="E51" s="4"/>
      <x:c r="F51" s="4"/>
      <x:c r="G51" s="4"/>
      <x:c r="H51" s="4"/>
      <x:c r="I51" s="4"/>
      <x:c r="J51" s="4"/>
      <x:c r="K51" s="4"/>
      <x:c r="L51" s="4"/>
      <x:c r="M51" s="4"/>
    </x:row>
    <x:row r="52" ht="15" hidden="0" customHeight="1">
      <x:c r="A52" s="29" t="str">
        <x:v>سقف بودجه خرید واردکننده / واحد</x:v>
      </x:c>
      <x:c r="B52" s="53" t="n">
        <x:f>B47*(1-B48)*(1-B49)*(1-B50)-B51</x:f>
        <x:v>11.063181818181818</x:v>
      </x:c>
      <x:c r="C52" s="29" t="str">
        <x:v>محاسبه</x:v>
      </x:c>
      <x:c r="D52" s="4"/>
      <x:c r="E52" s="4"/>
      <x:c r="F52" s="4"/>
      <x:c r="G52" s="4"/>
      <x:c r="H52" s="4"/>
      <x:c r="I52" s="4"/>
      <x:c r="J52" s="4"/>
      <x:c r="K52" s="4"/>
      <x:c r="L52" s="4"/>
      <x:c r="M52" s="4"/>
    </x:row>
    <x:row r="53" ht="15" hidden="0" customHeight="1">
      <x:c r="A53" s="29" t="str">
        <x:v>حاشیه هدف صادرکننده</x:v>
      </x:c>
      <x:c r="B53" s="46" t="n">
        <x:v>0.15</x:v>
      </x:c>
      <x:c r="C53" s="29" t="str">
        <x:v>درصد</x:v>
      </x:c>
      <x:c r="D53" s="4"/>
      <x:c r="E53" s="4"/>
      <x:c r="F53" s="4"/>
      <x:c r="G53" s="4"/>
      <x:c r="H53" s="4"/>
      <x:c r="I53" s="4"/>
      <x:c r="J53" s="4"/>
      <x:c r="K53" s="4"/>
      <x:c r="L53" s="4"/>
      <x:c r="M53" s="4"/>
    </x:row>
    <x:row r="54" ht="15" hidden="0" customHeight="1">
      <x:c r="A54" s="29" t="str">
        <x:v>سقف هزینه صادرات / واحد</x:v>
      </x:c>
      <x:c r="B54" s="53" t="n">
        <x:f>B52*(1-B53)</x:f>
        <x:v>9.403704545454545</x:v>
      </x:c>
      <x:c r="C54" s="29" t="str">
        <x:v>محاسبه</x:v>
      </x:c>
      <x:c r="D54" s="4"/>
      <x:c r="E54" s="4"/>
      <x:c r="F54" s="4"/>
      <x:c r="G54" s="4"/>
      <x:c r="H54" s="4"/>
      <x:c r="I54" s="4"/>
      <x:c r="J54" s="4"/>
      <x:c r="K54" s="4"/>
      <x:c r="L54" s="4"/>
      <x:c r="M54" s="4"/>
    </x:row>
    <x:row r="55" ht="15" hidden="0" customHeight="1">
      <x:c r="A55" s="29" t="str">
        <x:v>Landed Cost واقعی پایه / واحد</x:v>
      </x:c>
      <x:c r="B55" s="53" t="n">
        <x:f>C28</x:f>
        <x:v>10.422680412371134</x:v>
      </x:c>
      <x:c r="C55" s="29" t="str">
        <x:v>از سناریو</x:v>
      </x:c>
      <x:c r="D55" s="4"/>
      <x:c r="E55" s="4"/>
      <x:c r="F55" s="4"/>
      <x:c r="G55" s="4"/>
      <x:c r="H55" s="4"/>
      <x:c r="I55" s="4"/>
      <x:c r="J55" s="4"/>
      <x:c r="K55" s="4"/>
      <x:c r="L55" s="4"/>
      <x:c r="M55" s="4"/>
    </x:row>
    <x:row r="56" ht="15" hidden="0" customHeight="1">
      <x:c r="A56" s="29" t="str">
        <x:v>فاصله قابل‌تحمل</x:v>
      </x:c>
      <x:c r="B56" s="53" t="n">
        <x:f>B54-B55</x:f>
        <x:v>-1.0189758669165894</x:v>
      </x:c>
      <x:c r="C56" s="29" t="str">
        <x:v>مثبت = ظرفیت</x:v>
      </x:c>
      <x:c r="D56" s="4"/>
      <x:c r="E56" s="4"/>
      <x:c r="F56" s="4"/>
      <x:c r="G56" s="4"/>
      <x:c r="H56" s="4"/>
      <x:c r="I56" s="4"/>
      <x:c r="J56" s="4"/>
      <x:c r="K56" s="4"/>
      <x:c r="L56" s="4"/>
      <x:c r="M56" s="4"/>
    </x:row>
    <x:row r="57" ht="15" hidden="0" customHeight="1">
      <x:c r="A57" s="29" t="str">
        <x:v>نتیجه</x:v>
      </x:c>
      <x:c r="B57" s="30" t="str">
        <x:f>IF(B56&lt;0,"نامنطبق",IF(B56&lt;B54*0.1,"باز","تأیید"))</x:f>
        <x:v>نامنطبق</x:v>
      </x:c>
      <x:c r="C57" s="29" t="str">
        <x:v>گیت</x:v>
      </x:c>
      <x:c r="D57" s="4"/>
      <x:c r="E57" s="4"/>
      <x:c r="F57" s="4"/>
      <x:c r="G57" s="4"/>
      <x:c r="H57" s="4"/>
      <x:c r="I57" s="4"/>
      <x:c r="J57" s="4"/>
      <x:c r="K57" s="4"/>
      <x:c r="L57" s="4"/>
      <x:c r="M57" s="4"/>
    </x:row>
    <x:row r="58" ht="15" hidden="0" customHeight="1">
      <x:c r="A58" s="4"/>
      <x:c r="B58" s="4"/>
      <x:c r="C58" s="4"/>
      <x:c r="D58" s="4"/>
      <x:c r="E58" s="4"/>
      <x:c r="F58" s="4"/>
      <x:c r="G58" s="4"/>
      <x:c r="H58" s="4"/>
      <x:c r="I58" s="4"/>
      <x:c r="J58" s="4"/>
      <x:c r="K58" s="4"/>
      <x:c r="L58" s="4"/>
      <x:c r="M58" s="4"/>
    </x:row>
    <x:row r="59" ht="15" hidden="0" customHeight="1">
      <x:c r="A59" s="4"/>
      <x:c r="B59" s="4"/>
      <x:c r="C59" s="4"/>
      <x:c r="D59" s="4"/>
      <x:c r="E59" s="4"/>
      <x:c r="F59" s="4"/>
      <x:c r="G59" s="4"/>
      <x:c r="H59" s="4"/>
      <x:c r="I59" s="4"/>
      <x:c r="J59" s="4"/>
      <x:c r="K59" s="4"/>
      <x:c r="L59" s="4"/>
      <x:c r="M59" s="4"/>
    </x:row>
    <x:row r="60" ht="15" hidden="0" customHeight="1">
      <x:c r="A60" s="39" t="str">
        <x:v>قاعده: فروش امضاشده پول وصول‌شده نیست. سناریوی نامساعد باید توان بقا، نقد در معرض ریسک و نقطه توقف را آشکار کند.</x:v>
      </x:c>
      <x:c r="B60" s="40" t="str">
        <x:v>قاعده: فروش امضاشده پول وصول‌شده نیست. سناریوی نامساعد باید توان بقا، نقد در معرض ریسک و نقطه توقف را آشکار کند.</x:v>
      </x:c>
      <x:c r="C60" s="40" t="str">
        <x:v>قاعده: فروش امضاشده پول وصول‌شده نیست. سناریوی نامساعد باید توان بقا، نقد در معرض ریسک و نقطه توقف را آشکار کند.</x:v>
      </x:c>
      <x:c r="D60" s="40" t="str">
        <x:v>قاعده: فروش امضاشده پول وصول‌شده نیست. سناریوی نامساعد باید توان بقا، نقد در معرض ریسک و نقطه توقف را آشکار کند.</x:v>
      </x:c>
      <x:c r="E60" s="40" t="str">
        <x:v>قاعده: فروش امضاشده پول وصول‌شده نیست. سناریوی نامساعد باید توان بقا، نقد در معرض ریسک و نقطه توقف را آشکار کند.</x:v>
      </x:c>
      <x:c r="F60" s="41" t="str">
        <x:v>قاعده: فروش امضاشده پول وصول‌شده نیست. سناریوی نامساعد باید توان بقا، نقد در معرض ریسک و نقطه توقف را آشکار کند.</x:v>
      </x:c>
      <x:c r="G60" s="4"/>
      <x:c r="H60" s="4"/>
      <x:c r="I60" s="4"/>
      <x:c r="J60" s="4"/>
      <x:c r="K60" s="4"/>
      <x:c r="L60" s="4"/>
      <x:c r="M60" s="4"/>
    </x:row>
    <x:row r="61" ht="15" hidden="0" customHeight="1">
      <x:c r="A61" s="42" t="str">
        <x:v>قاعده: فروش امضاشده پول وصول‌شده نیست. سناریوی نامساعد باید توان بقا، نقد در معرض ریسک و نقطه توقف را آشکار کند.</x:v>
      </x:c>
      <x:c r="B61" s="43" t="str">
        <x:v>قاعده: فروش امضاشده پول وصول‌شده نیست. سناریوی نامساعد باید توان بقا، نقد در معرض ریسک و نقطه توقف را آشکار کند.</x:v>
      </x:c>
      <x:c r="C61" s="43" t="str">
        <x:v>قاعده: فروش امضاشده پول وصول‌شده نیست. سناریوی نامساعد باید توان بقا، نقد در معرض ریسک و نقطه توقف را آشکار کند.</x:v>
      </x:c>
      <x:c r="D61" s="43" t="str">
        <x:v>قاعده: فروش امضاشده پول وصول‌شده نیست. سناریوی نامساعد باید توان بقا، نقد در معرض ریسک و نقطه توقف را آشکار کند.</x:v>
      </x:c>
      <x:c r="E61" s="43" t="str">
        <x:v>قاعده: فروش امضاشده پول وصول‌شده نیست. سناریوی نامساعد باید توان بقا، نقد در معرض ریسک و نقطه توقف را آشکار کند.</x:v>
      </x:c>
      <x:c r="F61" s="44" t="str">
        <x:v>قاعده: فروش امضاشده پول وصول‌شده نیست. سناریوی نامساعد باید توان بقا، نقد در معرض ریسک و نقطه توقف را آشکار کند.</x:v>
      </x:c>
      <x:c r="G61" s="4"/>
      <x:c r="H61" s="4"/>
      <x:c r="I61" s="4"/>
      <x:c r="J61" s="4"/>
      <x:c r="K61" s="4"/>
      <x:c r="L61" s="4"/>
      <x:c r="M61" s="4"/>
    </x:row>
    <x:row r="62" ht="15" hidden="0" customHeight="1">
      <x:c r="A62" s="4"/>
      <x:c r="B62" s="4"/>
      <x:c r="C62" s="4"/>
      <x:c r="D62" s="4"/>
      <x:c r="E62" s="4"/>
      <x:c r="F62" s="4"/>
      <x:c r="G62" s="4"/>
      <x:c r="H62" s="4"/>
      <x:c r="I62" s="4"/>
      <x:c r="J62" s="4"/>
      <x:c r="K62" s="4"/>
      <x:c r="L62" s="4"/>
      <x:c r="M62" s="4"/>
    </x:row>
    <x:row r="63" ht="15" hidden="0" customHeight="1">
      <x:c r="A63" s="4"/>
      <x:c r="B63" s="4"/>
      <x:c r="C63" s="4"/>
      <x:c r="D63" s="4"/>
      <x:c r="E63" s="4"/>
      <x:c r="F63" s="4"/>
      <x:c r="G63" s="4"/>
      <x:c r="H63" s="4"/>
      <x:c r="I63" s="4"/>
      <x:c r="J63" s="4"/>
      <x:c r="K63" s="4"/>
      <x:c r="L63" s="4"/>
      <x:c r="M63" s="4"/>
    </x:row>
    <x:row r="64" ht="15" hidden="0" customHeight="1">
      <x:c r="A64" s="4"/>
      <x:c r="B64" s="4"/>
      <x:c r="C64" s="4"/>
      <x:c r="D64" s="4"/>
      <x:c r="E64" s="4"/>
      <x:c r="F64" s="4"/>
      <x:c r="G64" s="4"/>
      <x:c r="H64" s="4"/>
      <x:c r="I64" s="4"/>
      <x:c r="J64" s="4"/>
      <x:c r="K64" s="4"/>
      <x:c r="L64" s="4"/>
      <x:c r="M64" s="4"/>
    </x:row>
    <x:row r="65" ht="15" hidden="0" customHeight="1">
      <x:c r="A65" s="4"/>
      <x:c r="B65" s="4"/>
      <x:c r="C65" s="4"/>
      <x:c r="D65" s="4"/>
      <x:c r="E65" s="4"/>
      <x:c r="F65" s="4"/>
      <x:c r="G65" s="4"/>
      <x:c r="H65" s="4"/>
      <x:c r="I65" s="4"/>
      <x:c r="J65" s="4"/>
      <x:c r="K65" s="4"/>
      <x:c r="L65" s="4"/>
      <x:c r="M65" s="4"/>
    </x:row>
    <x:row r="66" ht="15" hidden="0" customHeight="1">
      <x:c r="A66" s="4"/>
      <x:c r="B66" s="4"/>
      <x:c r="C66" s="4"/>
      <x:c r="D66" s="4"/>
      <x:c r="E66" s="4"/>
      <x:c r="F66" s="4"/>
      <x:c r="G66" s="4"/>
      <x:c r="H66" s="4"/>
      <x:c r="I66" s="4"/>
      <x:c r="J66" s="4"/>
      <x:c r="K66" s="4"/>
      <x:c r="L66" s="4"/>
      <x:c r="M66" s="4"/>
    </x:row>
    <x:row r="67" ht="15" hidden="0" customHeight="1">
      <x:c r="A67" s="4"/>
      <x:c r="B67" s="4"/>
      <x:c r="C67" s="4"/>
      <x:c r="D67" s="4"/>
      <x:c r="E67" s="4"/>
      <x:c r="F67" s="4"/>
      <x:c r="G67" s="4"/>
      <x:c r="H67" s="4"/>
      <x:c r="I67" s="4"/>
      <x:c r="J67" s="4"/>
      <x:c r="K67" s="4"/>
      <x:c r="L67" s="4"/>
      <x:c r="M67" s="4"/>
    </x:row>
    <x:row r="68" ht="15" hidden="0" customHeight="1">
      <x:c r="A68" s="4"/>
      <x:c r="B68" s="4"/>
      <x:c r="C68" s="4"/>
      <x:c r="D68" s="4"/>
      <x:c r="E68" s="4"/>
      <x:c r="F68" s="4"/>
      <x:c r="G68" s="4"/>
      <x:c r="H68" s="4"/>
      <x:c r="I68" s="4"/>
      <x:c r="J68" s="4"/>
      <x:c r="K68" s="4"/>
      <x:c r="L68" s="4"/>
      <x:c r="M68" s="4"/>
    </x:row>
    <x:row r="69" ht="15" hidden="0" customHeight="1">
      <x:c r="A69" s="4"/>
      <x:c r="B69" s="4"/>
      <x:c r="C69" s="4"/>
      <x:c r="D69" s="4"/>
      <x:c r="E69" s="4"/>
      <x:c r="F69" s="4"/>
      <x:c r="G69" s="4"/>
      <x:c r="H69" s="4"/>
      <x:c r="I69" s="4"/>
      <x:c r="J69" s="4"/>
      <x:c r="K69" s="4"/>
      <x:c r="L69" s="4"/>
      <x:c r="M69" s="4"/>
    </x:row>
    <x:row r="70" ht="15" hidden="0" customHeight="1">
      <x:c r="A70" s="4"/>
      <x:c r="B70" s="4"/>
      <x:c r="C70" s="4"/>
      <x:c r="D70" s="4"/>
      <x:c r="E70" s="4"/>
      <x:c r="F70" s="4"/>
      <x:c r="G70" s="4"/>
      <x:c r="H70" s="4"/>
      <x:c r="I70" s="4"/>
      <x:c r="J70" s="4"/>
      <x:c r="K70" s="4"/>
      <x:c r="L70" s="4"/>
      <x:c r="M70" s="4"/>
    </x:row>
    <x:row r="71" ht="15" hidden="0" customHeight="1">
      <x:c r="A71" s="4"/>
      <x:c r="B71" s="4"/>
      <x:c r="C71" s="4"/>
      <x:c r="D71" s="4"/>
      <x:c r="E71" s="4"/>
      <x:c r="F71" s="4"/>
      <x:c r="G71" s="4"/>
      <x:c r="H71" s="4"/>
      <x:c r="I71" s="4"/>
      <x:c r="J71" s="4"/>
      <x:c r="K71" s="4"/>
      <x:c r="L71" s="4"/>
      <x:c r="M71" s="4"/>
    </x:row>
    <x:row r="72" ht="15" hidden="0" customHeight="1">
      <x:c r="A72" s="4"/>
      <x:c r="B72" s="4"/>
      <x:c r="C72" s="4"/>
      <x:c r="D72" s="4"/>
      <x:c r="E72" s="4"/>
      <x:c r="F72" s="4"/>
      <x:c r="G72" s="4"/>
      <x:c r="H72" s="4"/>
      <x:c r="I72" s="4"/>
      <x:c r="J72" s="4"/>
      <x:c r="K72" s="4"/>
      <x:c r="L72" s="4"/>
      <x:c r="M72" s="4"/>
    </x:row>
  </x:sheetData>
  <x:mergeCells>
    <x:mergeCell ref="A1:M2"/>
    <x:mergeCell ref="A3:M3"/>
    <x:mergeCell ref="B5:C5"/>
    <x:mergeCell ref="E5:F5"/>
    <x:mergeCell ref="B6:C6"/>
    <x:mergeCell ref="E6:F6"/>
    <x:mergeCell ref="B7:C7"/>
    <x:mergeCell ref="E7:F7"/>
    <x:mergeCell ref="A10:F10"/>
    <x:mergeCell ref="A43:F43"/>
    <x:mergeCell ref="A60:F61"/>
  </x:mergeCells>
  <x:conditionalFormatting sqref="B39:D39">
    <x:cfRule type="containsText" dxfId="187" priority="1" operator="containsText" text="نامنطبق"/>
    <x:cfRule type="containsText" dxfId="188" priority="2" operator="containsText" text="توقف"/>
    <x:cfRule type="containsText" dxfId="189" priority="3" operator="containsText" text="رد"/>
    <x:cfRule type="containsText" dxfId="190" priority="4" operator="containsText" text="قرمز"/>
    <x:cfRule type="containsText" dxfId="191" priority="5" operator="containsText" text="بحرانی"/>
    <x:cfRule type="containsText" dxfId="192" priority="6" operator="containsText" text="باز"/>
    <x:cfRule type="containsText" dxfId="193" priority="7" operator="containsText" text="نامعلوم"/>
    <x:cfRule type="containsText" dxfId="194" priority="8" operator="containsText" text="رفع شکاف"/>
    <x:cfRule type="containsText" dxfId="195" priority="9" operator="containsText" text="زرد"/>
    <x:cfRule type="containsText" dxfId="196" priority="10" operator="containsText" text="در انتظار"/>
    <x:cfRule type="containsText" dxfId="197" priority="11" operator="containsText" text="پایلوت"/>
    <x:cfRule type="containsText" dxfId="198" priority="12" operator="containsText" text="تأیید"/>
    <x:cfRule type="containsText" dxfId="199" priority="13" operator="containsText" text="تکرار کنترل‌شده"/>
    <x:cfRule type="containsText" dxfId="200" priority="14" operator="containsText" text="سبز"/>
    <x:cfRule type="containsText" dxfId="201" priority="15" operator="containsText" text="بسته"/>
    <x:cfRule type="containsText" dxfId="202" priority="16" operator="containsText" text="آزادشده"/>
    <x:cfRule type="containsText" dxfId="203" priority="17" operator="containsText" text="غیرقابل‌اعمال"/>
  </x:conditionalFormatting>
  <x:conditionalFormatting sqref="M5:M5">
    <x:cfRule type="containsText" dxfId="204" priority="18" operator="containsText" text="نامنطبق"/>
    <x:cfRule type="containsText" dxfId="205" priority="19" operator="containsText" text="توقف"/>
    <x:cfRule type="containsText" dxfId="206" priority="20" operator="containsText" text="رد"/>
    <x:cfRule type="containsText" dxfId="207" priority="21" operator="containsText" text="قرمز"/>
    <x:cfRule type="containsText" dxfId="208" priority="22" operator="containsText" text="بحرانی"/>
    <x:cfRule type="containsText" dxfId="209" priority="23" operator="containsText" text="باز"/>
    <x:cfRule type="containsText" dxfId="210" priority="24" operator="containsText" text="نامعلوم"/>
    <x:cfRule type="containsText" dxfId="211" priority="25" operator="containsText" text="رفع شکاف"/>
    <x:cfRule type="containsText" dxfId="212" priority="26" operator="containsText" text="زرد"/>
    <x:cfRule type="containsText" dxfId="213" priority="27" operator="containsText" text="در انتظار"/>
    <x:cfRule type="containsText" dxfId="214" priority="28" operator="containsText" text="پایلوت"/>
    <x:cfRule type="containsText" dxfId="215" priority="29" operator="containsText" text="تأیید"/>
    <x:cfRule type="containsText" dxfId="216" priority="30" operator="containsText" text="تکرار کنترل‌شده"/>
    <x:cfRule type="containsText" dxfId="217" priority="31" operator="containsText" text="سبز"/>
    <x:cfRule type="containsText" dxfId="218" priority="32" operator="containsText" text="بسته"/>
    <x:cfRule type="containsText" dxfId="219" priority="33" operator="containsText" text="آزادشده"/>
    <x:cfRule type="containsText" dxfId="220" priority="34" operator="containsText" text="غیرقابل‌اعمال"/>
  </x:conditionalFormatting>
  <x:conditionalFormatting sqref="M9:M9">
    <x:cfRule type="containsText" dxfId="221" priority="35" operator="containsText" text="نامنطبق"/>
    <x:cfRule type="containsText" dxfId="222" priority="36" operator="containsText" text="توقف"/>
    <x:cfRule type="containsText" dxfId="223" priority="37" operator="containsText" text="رد"/>
    <x:cfRule type="containsText" dxfId="224" priority="38" operator="containsText" text="قرمز"/>
    <x:cfRule type="containsText" dxfId="225" priority="39" operator="containsText" text="بحرانی"/>
    <x:cfRule type="containsText" dxfId="226" priority="40" operator="containsText" text="باز"/>
    <x:cfRule type="containsText" dxfId="227" priority="41" operator="containsText" text="نامعلوم"/>
    <x:cfRule type="containsText" dxfId="228" priority="42" operator="containsText" text="رفع شکاف"/>
    <x:cfRule type="containsText" dxfId="229" priority="43" operator="containsText" text="زرد"/>
    <x:cfRule type="containsText" dxfId="230" priority="44" operator="containsText" text="در انتظار"/>
    <x:cfRule type="containsText" dxfId="231" priority="45" operator="containsText" text="پایلوت"/>
    <x:cfRule type="containsText" dxfId="232" priority="46" operator="containsText" text="تأیید"/>
    <x:cfRule type="containsText" dxfId="233" priority="47" operator="containsText" text="تکرار کنترل‌شده"/>
    <x:cfRule type="containsText" dxfId="234" priority="48" operator="containsText" text="سبز"/>
    <x:cfRule type="containsText" dxfId="235" priority="49" operator="containsText" text="بسته"/>
    <x:cfRule type="containsText" dxfId="236" priority="50" operator="containsText" text="آزادشده"/>
    <x:cfRule type="containsText" dxfId="237" priority="51" operator="containsText" text="غیرقابل‌اعمال"/>
  </x:conditionalFormatting>
  <x:conditionalFormatting sqref="B57:B57">
    <x:cfRule type="containsText" dxfId="238" priority="52" operator="containsText" text="نامنطبق"/>
    <x:cfRule type="containsText" dxfId="239" priority="53" operator="containsText" text="توقف"/>
    <x:cfRule type="containsText" dxfId="240" priority="54" operator="containsText" text="رد"/>
    <x:cfRule type="containsText" dxfId="241" priority="55" operator="containsText" text="قرمز"/>
    <x:cfRule type="containsText" dxfId="242" priority="56" operator="containsText" text="بحرانی"/>
    <x:cfRule type="containsText" dxfId="243" priority="57" operator="containsText" text="باز"/>
    <x:cfRule type="containsText" dxfId="244" priority="58" operator="containsText" text="نامعلوم"/>
    <x:cfRule type="containsText" dxfId="245" priority="59" operator="containsText" text="رفع شکاف"/>
    <x:cfRule type="containsText" dxfId="246" priority="60" operator="containsText" text="زرد"/>
    <x:cfRule type="containsText" dxfId="247" priority="61" operator="containsText" text="در انتظار"/>
    <x:cfRule type="containsText" dxfId="248" priority="62" operator="containsText" text="پایلوت"/>
    <x:cfRule type="containsText" dxfId="249" priority="63" operator="containsText" text="تأیید"/>
    <x:cfRule type="containsText" dxfId="250" priority="64" operator="containsText" text="تکرار کنترل‌شده"/>
    <x:cfRule type="containsText" dxfId="251" priority="65" operator="containsText" text="سبز"/>
    <x:cfRule type="containsText" dxfId="252" priority="66" operator="containsText" text="بسته"/>
    <x:cfRule type="containsText" dxfId="253" priority="67" operator="containsText" text="آزادشده"/>
    <x:cfRule type="containsText" dxfId="254" priority="68" operator="containsText" text="غیرقابل‌اعمال"/>
  </x:conditionalFormatting>
  <x:pageMargins left="0.7" right="0.7" top="0.75" bottom="0.75" header="0.3" footer="0.3"/>
</x:worksheet>
</file>

<file path=xl/worksheets/sheet6.xml><?xml version="1.0" encoding="utf-8"?>
<x:worksheet xmlns:x="http://schemas.openxmlformats.org/spreadsheetml/2006/main">
  <x:sheetViews>
    <x:sheetView showGridLines="0" workbookViewId="0">
      <x:pane xSplit="1" ySplit="7" topLeftCell="B8" activePane="bottomRight" state="frozen"/>
    </x:sheetView>
  </x:sheetViews>
  <x:sheetFormatPr defaultRowHeight="15"/>
  <x:cols>
    <x:col min="1" max="1" width="37" hidden="0" customWidth="1"/>
    <x:col min="2" max="2" width="30" hidden="0" customWidth="1"/>
    <x:col min="3" max="3" width="27" hidden="0" customWidth="1"/>
    <x:col min="4" max="4" width="21" hidden="0" customWidth="1"/>
    <x:col min="5" max="5" width="16" hidden="0" customWidth="1"/>
    <x:col min="6" max="6" width="16" hidden="0" customWidth="1"/>
    <x:col min="7" max="7" width="27" hidden="0" customWidth="1"/>
    <x:col min="8" max="8" width="17" hidden="0" customWidth="1"/>
    <x:col min="9" max="9" width="3" hidden="0" customWidth="1"/>
    <x:col min="10" max="10" width="3" hidden="0" customWidth="1"/>
    <x:col min="11" max="11" width="3" hidden="0" customWidth="1"/>
    <x:col min="12" max="12" width="21" hidden="0" customWidth="1"/>
    <x:col min="13" max="13" width="24" hidden="0" customWidth="1"/>
  </x:cols>
  <x:sheetData>
    <x:row r="1" ht="34" customHeight="1">
      <x:c r="A1" s="7" t="str">
        <x:v>T08 | پرداخت، Incoterms® و مرزهای قرارداد</x:v>
      </x:c>
      <x:c r="B1" s="7" t="str">
        <x:v>T08 | پرداخت، Incoterms® و مرزهای قرارداد</x:v>
      </x:c>
      <x:c r="C1" s="7" t="str">
        <x:v>T08 | پرداخت، Incoterms® و مرزهای قرارداد</x:v>
      </x:c>
      <x:c r="D1" s="7" t="str">
        <x:v>T08 | پرداخت، Incoterms® و مرزهای قرارداد</x:v>
      </x:c>
      <x:c r="E1" s="7" t="str">
        <x:v>T08 | پرداخت، Incoterms® و مرزهای قرارداد</x:v>
      </x:c>
      <x:c r="F1" s="7" t="str">
        <x:v>T08 | پرداخت، Incoterms® و مرزهای قرارداد</x:v>
      </x:c>
      <x:c r="G1" s="7" t="str">
        <x:v>T08 | پرداخت، Incoterms® و مرزهای قرارداد</x:v>
      </x:c>
      <x:c r="H1" s="7" t="str">
        <x:v>T08 | پرداخت، Incoterms® و مرزهای قرارداد</x:v>
      </x:c>
      <x:c r="I1" s="7" t="str">
        <x:v>T08 | پرداخت، Incoterms® و مرزهای قرارداد</x:v>
      </x:c>
      <x:c r="J1" s="7" t="str">
        <x:v>T08 | پرداخت، Incoterms® و مرزهای قرارداد</x:v>
      </x:c>
      <x:c r="K1" s="7" t="str">
        <x:v>T08 | پرداخت، Incoterms® و مرزهای قرارداد</x:v>
      </x:c>
      <x:c r="L1" s="7" t="str">
        <x:v>T08 | پرداخت، Incoterms® و مرزهای قرارداد</x:v>
      </x:c>
      <x:c r="M1" s="7" t="str">
        <x:v>T08 | پرداخت، Incoterms® و مرزهای قرارداد</x:v>
      </x:c>
    </x:row>
    <x:row r="2" ht="34" customHeight="1">
      <x:c r="A2" s="7" t="str">
        <x:v>T08 | پرداخت، Incoterms® و مرزهای قرارداد</x:v>
      </x:c>
      <x:c r="B2" s="7" t="str">
        <x:v>T08 | پرداخت، Incoterms® و مرزهای قرارداد</x:v>
      </x:c>
      <x:c r="C2" s="7" t="str">
        <x:v>T08 | پرداخت، Incoterms® و مرزهای قرارداد</x:v>
      </x:c>
      <x:c r="D2" s="7" t="str">
        <x:v>T08 | پرداخت، Incoterms® و مرزهای قرارداد</x:v>
      </x:c>
      <x:c r="E2" s="7" t="str">
        <x:v>T08 | پرداخت، Incoterms® و مرزهای قرارداد</x:v>
      </x:c>
      <x:c r="F2" s="7" t="str">
        <x:v>T08 | پرداخت، Incoterms® و مرزهای قرارداد</x:v>
      </x:c>
      <x:c r="G2" s="7" t="str">
        <x:v>T08 | پرداخت، Incoterms® و مرزهای قرارداد</x:v>
      </x:c>
      <x:c r="H2" s="7" t="str">
        <x:v>T08 | پرداخت، Incoterms® و مرزهای قرارداد</x:v>
      </x:c>
      <x:c r="I2" s="7" t="str">
        <x:v>T08 | پرداخت، Incoterms® و مرزهای قرارداد</x:v>
      </x:c>
      <x:c r="J2" s="7" t="str">
        <x:v>T08 | پرداخت، Incoterms® و مرزهای قرارداد</x:v>
      </x:c>
      <x:c r="K2" s="7" t="str">
        <x:v>T08 | پرداخت، Incoterms® و مرزهای قرارداد</x:v>
      </x:c>
      <x:c r="L2" s="7" t="str">
        <x:v>T08 | پرداخت، Incoterms® و مرزهای قرارداد</x:v>
      </x:c>
      <x:c r="M2" s="7" t="str">
        <x:v>T08 | پرداخت، Incoterms® و مرزهای قرارداد</x:v>
      </x:c>
    </x:row>
    <x:row r="3" ht="15" hidden="0" customHeight="1">
      <x:c r="A3" s="10" t="str">
        <x:v>مسیر پرداخت باید قانونی، بانک‌پذیر و مستند باشد. Incoterms® محل تحویل و بخشی از هزینه و ریسک را روشن می‌کند، اما جای قرارداد فروش یا روش پرداخت را نمی‌گیرد.</x:v>
      </x:c>
      <x:c r="B3" s="11" t="str">
        <x:v>مسیر پرداخت باید قانونی، بانک‌پذیر و مستند باشد. Incoterms® محل تحویل و بخشی از هزینه و ریسک را روشن می‌کند، اما جای قرارداد فروش یا روش پرداخت را نمی‌گیرد.</x:v>
      </x:c>
      <x:c r="C3" s="11" t="str">
        <x:v>مسیر پرداخت باید قانونی، بانک‌پذیر و مستند باشد. Incoterms® محل تحویل و بخشی از هزینه و ریسک را روشن می‌کند، اما جای قرارداد فروش یا روش پرداخت را نمی‌گیرد.</x:v>
      </x:c>
      <x:c r="D3" s="11" t="str">
        <x:v>مسیر پرداخت باید قانونی، بانک‌پذیر و مستند باشد. Incoterms® محل تحویل و بخشی از هزینه و ریسک را روشن می‌کند، اما جای قرارداد فروش یا روش پرداخت را نمی‌گیرد.</x:v>
      </x:c>
      <x:c r="E3" s="11" t="str">
        <x:v>مسیر پرداخت باید قانونی، بانک‌پذیر و مستند باشد. Incoterms® محل تحویل و بخشی از هزینه و ریسک را روشن می‌کند، اما جای قرارداد فروش یا روش پرداخت را نمی‌گیرد.</x:v>
      </x:c>
      <x:c r="F3" s="11" t="str">
        <x:v>مسیر پرداخت باید قانونی، بانک‌پذیر و مستند باشد. Incoterms® محل تحویل و بخشی از هزینه و ریسک را روشن می‌کند، اما جای قرارداد فروش یا روش پرداخت را نمی‌گیرد.</x:v>
      </x:c>
      <x:c r="G3" s="11" t="str">
        <x:v>مسیر پرداخت باید قانونی، بانک‌پذیر و مستند باشد. Incoterms® محل تحویل و بخشی از هزینه و ریسک را روشن می‌کند، اما جای قرارداد فروش یا روش پرداخت را نمی‌گیرد.</x:v>
      </x:c>
      <x:c r="H3" s="11" t="str">
        <x:v>مسیر پرداخت باید قانونی، بانک‌پذیر و مستند باشد. Incoterms® محل تحویل و بخشی از هزینه و ریسک را روشن می‌کند، اما جای قرارداد فروش یا روش پرداخت را نمی‌گیرد.</x:v>
      </x:c>
      <x:c r="I3" s="11" t="str">
        <x:v>مسیر پرداخت باید قانونی، بانک‌پذیر و مستند باشد. Incoterms® محل تحویل و بخشی از هزینه و ریسک را روشن می‌کند، اما جای قرارداد فروش یا روش پرداخت را نمی‌گیرد.</x:v>
      </x:c>
      <x:c r="J3" s="11" t="str">
        <x:v>مسیر پرداخت باید قانونی، بانک‌پذیر و مستند باشد. Incoterms® محل تحویل و بخشی از هزینه و ریسک را روشن می‌کند، اما جای قرارداد فروش یا روش پرداخت را نمی‌گیرد.</x:v>
      </x:c>
      <x:c r="K3" s="11" t="str">
        <x:v>مسیر پرداخت باید قانونی، بانک‌پذیر و مستند باشد. Incoterms® محل تحویل و بخشی از هزینه و ریسک را روشن می‌کند، اما جای قرارداد فروش یا روش پرداخت را نمی‌گیرد.</x:v>
      </x:c>
      <x:c r="L3" s="11" t="str">
        <x:v>مسیر پرداخت باید قانونی، بانک‌پذیر و مستند باشد. Incoterms® محل تحویل و بخشی از هزینه و ریسک را روشن می‌کند، اما جای قرارداد فروش یا روش پرداخت را نمی‌گیرد.</x:v>
      </x:c>
      <x:c r="M3" s="12" t="str">
        <x:v>مسیر پرداخت باید قانونی، بانک‌پذیر و مستند باشد. Incoterms® محل تحویل و بخشی از هزینه و ریسک را روشن می‌کند، اما جای قرارداد فروش یا روش پرداخت را نمی‌گیرد.</x:v>
      </x:c>
    </x:row>
    <x:row r="4" ht="15" hidden="0" customHeight="1">
      <x:c r="A4" s="4"/>
      <x:c r="B4" s="4"/>
      <x:c r="C4" s="4"/>
      <x:c r="D4" s="4"/>
      <x:c r="E4" s="4"/>
      <x:c r="F4" s="4"/>
      <x:c r="G4" s="4"/>
      <x:c r="H4" s="4"/>
      <x:c r="I4" s="4"/>
      <x:c r="J4" s="4"/>
      <x:c r="K4" s="4"/>
      <x:c r="L4" s="28" t="str">
        <x:v>خروجی</x:v>
      </x:c>
      <x:c r="M4" s="28" t="str">
        <x:v>وضعیت</x:v>
      </x:c>
    </x:row>
    <x:row r="5" ht="15" hidden="0" customHeight="1">
      <x:c r="A5" s="4"/>
      <x:c r="B5" s="4"/>
      <x:c r="C5" s="4"/>
      <x:c r="D5" s="4"/>
      <x:c r="E5" s="4"/>
      <x:c r="F5" s="4"/>
      <x:c r="G5" s="4"/>
      <x:c r="H5" s="4"/>
      <x:c r="I5" s="4"/>
      <x:c r="J5" s="4"/>
      <x:c r="K5" s="4"/>
      <x:c r="L5" s="29" t="str">
        <x:v>پرداخت و ارز</x:v>
      </x:c>
      <x:c r="M5" s="30" t="str">
        <x:f>IF(COUNTIF(F8:F16,"نامنطبق")&gt;0,"نامنطبق",IF(COUNTIF(F8:F16,"نامعلوم")&gt;0,"نامعلوم",IF(COUNTIF(F8:F16,"باز")&gt;0,"باز",IF(COUNTIF(F8:F16,"تأیید")&gt;0,"تأیید","غیرقابل‌اعمال"))))</x:f>
        <x:v>نامعلوم</x:v>
      </x:c>
    </x:row>
    <x:row r="6" ht="15" hidden="0" customHeight="1">
      <x:c r="A6" s="33" t="str">
        <x:v>کنترل روش پرداخت و ریسک ارزی</x:v>
      </x:c>
      <x:c r="B6" s="34" t="str">
        <x:v>کنترل روش پرداخت و ریسک ارزی</x:v>
      </x:c>
      <x:c r="C6" s="34" t="str">
        <x:v>کنترل روش پرداخت و ریسک ارزی</x:v>
      </x:c>
      <x:c r="D6" s="34" t="str">
        <x:v>کنترل روش پرداخت و ریسک ارزی</x:v>
      </x:c>
      <x:c r="E6" s="34" t="str">
        <x:v>کنترل روش پرداخت و ریسک ارزی</x:v>
      </x:c>
      <x:c r="F6" s="34" t="str">
        <x:v>کنترل روش پرداخت و ریسک ارزی</x:v>
      </x:c>
      <x:c r="G6" s="34" t="str">
        <x:v>کنترل روش پرداخت و ریسک ارزی</x:v>
      </x:c>
      <x:c r="H6" s="35" t="str">
        <x:v>کنترل روش پرداخت و ریسک ارزی</x:v>
      </x:c>
      <x:c r="I6" s="4"/>
      <x:c r="J6" s="4"/>
      <x:c r="K6" s="4"/>
      <x:c r="L6" s="29" t="str">
        <x:v>تحویل و Incoterm</x:v>
      </x:c>
      <x:c r="M6" s="30" t="str">
        <x:f>IF(COUNTIF(F21:F31,"نامنطبق")&gt;0,"نامنطبق",IF(COUNTIF(F21:F31,"نامعلوم")&gt;0,"نامعلوم",IF(COUNTIF(F21:F31,"باز")&gt;0,"باز",IF(COUNTIF(F21:F31,"تأیید")&gt;0,"تأیید","غیرقابل‌اعمال"))))</x:f>
        <x:v>نامعلوم</x:v>
      </x:c>
    </x:row>
    <x:row r="7" ht="15" hidden="0" customHeight="1">
      <x:c r="A7" s="25" t="str">
        <x:v>پرسش</x:v>
      </x:c>
      <x:c r="B7" s="25" t="str">
        <x:v>پاسخ / سازوکار</x:v>
      </x:c>
      <x:c r="C7" s="25" t="str">
        <x:v>شاهد / تأیید</x:v>
      </x:c>
      <x:c r="D7" s="25" t="str">
        <x:v>مالک</x:v>
      </x:c>
      <x:c r="E7" s="25" t="str">
        <x:v>ریسک</x:v>
      </x:c>
      <x:c r="F7" s="25" t="str">
        <x:v>وضعیت</x:v>
      </x:c>
      <x:c r="G7" s="25" t="str">
        <x:v>اقدام</x:v>
      </x:c>
      <x:c r="H7" s="25" t="str">
        <x:v>موعد</x:v>
      </x:c>
      <x:c r="I7" s="4"/>
      <x:c r="J7" s="4"/>
      <x:c r="K7" s="4"/>
      <x:c r="L7" s="29" t="str">
        <x:v>پوشش قراردادی</x:v>
      </x:c>
      <x:c r="M7" s="30" t="str">
        <x:f>IF(COUNTIF(E36:E53,"نامنطبق")&gt;0,"نامنطبق",IF(COUNTIF(E36:E53,"نامعلوم")&gt;0,"نامعلوم",IF(COUNTIF(E36:E53,"باز")&gt;0,"باز",IF(COUNTIF(E36:E53,"تأیید")&gt;0,"تأیید","غیرقابل‌اعمال"))))</x:f>
        <x:v>نامعلوم</x:v>
      </x:c>
    </x:row>
    <x:row r="8" ht="15" hidden="0" customHeight="1">
      <x:c r="A8" s="29" t="str">
        <x:v>پرداخت‌کننده همان طرف قرارداد است؟</x:v>
      </x:c>
      <x:c r="B8" s="19" t="str"/>
      <x:c r="C8" s="19" t="str"/>
      <x:c r="D8" s="19" t="str">
        <x:v>مالی</x:v>
      </x:c>
      <x:c r="E8" s="19" t="str"/>
      <x:c r="F8" s="19" t="str">
        <x:v>نامعلوم</x:v>
      </x:c>
      <x:c r="G8" s="19" t="str"/>
      <x:c r="H8" s="21" t="str"/>
      <x:c r="I8" s="4"/>
      <x:c r="J8" s="4"/>
      <x:c r="K8" s="4"/>
      <x:c r="L8" s="29" t="str">
        <x:v>جمع‌بندی G2</x:v>
      </x:c>
      <x:c r="M8" s="30" t="str">
        <x:f>IF(COUNTIF(M5:M7,"نامنطبق")&gt;0,"نامنطبق",IF(COUNTIF(M5:M7,"نامعلوم")&gt;0,"نامعلوم",IF(COUNTIF(M5:M7,"باز")&gt;0,"باز",IF(COUNTIF(M5:M7,"تأیید")&gt;0,"تأیید","غیرقابل‌اعمال"))))</x:f>
        <x:v>نامعلوم</x:v>
      </x:c>
    </x:row>
    <x:row r="9" ht="15" hidden="0" customHeight="1">
      <x:c r="A9" s="29" t="str">
        <x:v>ارز قرارداد، فاکتور و دریافتی یکسان‌اند؟</x:v>
      </x:c>
      <x:c r="B9" s="19" t="str"/>
      <x:c r="C9" s="19" t="str"/>
      <x:c r="D9" s="19" t="str">
        <x:v>مالی</x:v>
      </x:c>
      <x:c r="E9" s="19" t="str"/>
      <x:c r="F9" s="19" t="str">
        <x:v>نامعلوم</x:v>
      </x:c>
      <x:c r="G9" s="19" t="str"/>
      <x:c r="H9" s="21" t="str"/>
      <x:c r="I9" s="4"/>
      <x:c r="J9" s="4"/>
      <x:c r="K9" s="4"/>
      <x:c r="L9" s="4"/>
      <x:c r="M9" s="4"/>
    </x:row>
    <x:row r="10" ht="15" hidden="0" customHeight="1">
      <x:c r="A10" s="29" t="str">
        <x:v>کارمزد، تبدیل و نوسان بر عهده کیست؟</x:v>
      </x:c>
      <x:c r="B10" s="19" t="str"/>
      <x:c r="C10" s="19" t="str"/>
      <x:c r="D10" s="19" t="str">
        <x:v>مالی</x:v>
      </x:c>
      <x:c r="E10" s="19" t="str"/>
      <x:c r="F10" s="19" t="str">
        <x:v>نامعلوم</x:v>
      </x:c>
      <x:c r="G10" s="19" t="str"/>
      <x:c r="H10" s="21" t="str"/>
      <x:c r="I10" s="4"/>
      <x:c r="J10" s="4"/>
      <x:c r="K10" s="4"/>
      <x:c r="L10" s="4"/>
      <x:c r="M10" s="4"/>
    </x:row>
    <x:row r="11" ht="15" hidden="0" customHeight="1">
      <x:c r="A11" s="29" t="str">
        <x:v>پیش‌پرداخت، مانده و محرک هر مرحله چیست؟</x:v>
      </x:c>
      <x:c r="B11" s="19" t="str"/>
      <x:c r="C11" s="19" t="str"/>
      <x:c r="D11" s="19" t="str">
        <x:v>مالی</x:v>
      </x:c>
      <x:c r="E11" s="19" t="str"/>
      <x:c r="F11" s="19" t="str">
        <x:v>نامعلوم</x:v>
      </x:c>
      <x:c r="G11" s="19" t="str"/>
      <x:c r="H11" s="21" t="str"/>
      <x:c r="I11" s="4"/>
      <x:c r="J11" s="4"/>
      <x:c r="K11" s="4"/>
      <x:c r="L11" s="4"/>
      <x:c r="M11" s="4"/>
    </x:row>
    <x:row r="12" ht="15" hidden="0" customHeight="1">
      <x:c r="A12" s="29" t="str">
        <x:v>پرداخت به تحویل وابسته است یا اسناد؟</x:v>
      </x:c>
      <x:c r="B12" s="19" t="str"/>
      <x:c r="C12" s="19" t="str"/>
      <x:c r="D12" s="19" t="str">
        <x:v>مالی</x:v>
      </x:c>
      <x:c r="E12" s="19" t="str"/>
      <x:c r="F12" s="19" t="str">
        <x:v>نامعلوم</x:v>
      </x:c>
      <x:c r="G12" s="19" t="str"/>
      <x:c r="H12" s="21" t="str"/>
      <x:c r="I12" s="4"/>
      <x:c r="J12" s="4"/>
      <x:c r="K12" s="4"/>
      <x:c r="L12" s="4"/>
      <x:c r="M12" s="4"/>
    </x:row>
    <x:row r="13" ht="15" hidden="0" customHeight="1">
      <x:c r="A13" s="29" t="str">
        <x:v>بانک‌ها و مسیر انتقال مجاز و عملی‌اند؟</x:v>
      </x:c>
      <x:c r="B13" s="19" t="str"/>
      <x:c r="C13" s="19" t="str"/>
      <x:c r="D13" s="19" t="str">
        <x:v>مالی</x:v>
      </x:c>
      <x:c r="E13" s="19" t="str"/>
      <x:c r="F13" s="19" t="str">
        <x:v>نامعلوم</x:v>
      </x:c>
      <x:c r="G13" s="19" t="str"/>
      <x:c r="H13" s="21" t="str"/>
      <x:c r="I13" s="4"/>
      <x:c r="J13" s="4"/>
      <x:c r="K13" s="4"/>
      <x:c r="L13" s="4"/>
      <x:c r="M13" s="4"/>
    </x:row>
    <x:row r="14" ht="15" hidden="0" customHeight="1">
      <x:c r="A14" s="29" t="str">
        <x:v>رد، تأخیر یا کسر مبلغ چگونه مدیریت می‌شود؟</x:v>
      </x:c>
      <x:c r="B14" s="19" t="str"/>
      <x:c r="C14" s="19" t="str"/>
      <x:c r="D14" s="19" t="str">
        <x:v>مالی</x:v>
      </x:c>
      <x:c r="E14" s="19" t="str"/>
      <x:c r="F14" s="19" t="str">
        <x:v>نامعلوم</x:v>
      </x:c>
      <x:c r="G14" s="19" t="str"/>
      <x:c r="H14" s="21" t="str"/>
      <x:c r="I14" s="4"/>
      <x:c r="J14" s="4"/>
      <x:c r="K14" s="4"/>
      <x:c r="L14" s="4"/>
      <x:c r="M14" s="4"/>
    </x:row>
    <x:row r="15" ht="15" hidden="0" customHeight="1">
      <x:c r="A15" s="29" t="str">
        <x:v>اعتبار خریدار و سقف باز چگونه کنترل می‌شود؟</x:v>
      </x:c>
      <x:c r="B15" s="19" t="str"/>
      <x:c r="C15" s="19" t="str"/>
      <x:c r="D15" s="19" t="str">
        <x:v>مالی</x:v>
      </x:c>
      <x:c r="E15" s="19" t="str"/>
      <x:c r="F15" s="19" t="str">
        <x:v>نامعلوم</x:v>
      </x:c>
      <x:c r="G15" s="19" t="str"/>
      <x:c r="H15" s="21" t="str"/>
      <x:c r="I15" s="4"/>
      <x:c r="J15" s="4"/>
      <x:c r="K15" s="4"/>
      <x:c r="L15" s="4"/>
      <x:c r="M15" s="4"/>
    </x:row>
    <x:row r="16" ht="15" hidden="0" customHeight="1">
      <x:c r="A16" s="29" t="str">
        <x:v>اثر زمان وصول بر سرمایه در گردش چیست؟</x:v>
      </x:c>
      <x:c r="B16" s="19" t="str"/>
      <x:c r="C16" s="19" t="str"/>
      <x:c r="D16" s="19" t="str">
        <x:v>مالی</x:v>
      </x:c>
      <x:c r="E16" s="19" t="str"/>
      <x:c r="F16" s="19" t="str">
        <x:v>نامعلوم</x:v>
      </x:c>
      <x:c r="G16" s="19" t="str"/>
      <x:c r="H16" s="21" t="str"/>
      <x:c r="I16" s="4"/>
      <x:c r="J16" s="4"/>
      <x:c r="K16" s="4"/>
      <x:c r="L16" s="4"/>
      <x:c r="M16" s="4"/>
    </x:row>
    <x:row r="17" ht="15" hidden="0" customHeight="1">
      <x:c r="A17" s="4"/>
      <x:c r="B17" s="4"/>
      <x:c r="C17" s="4"/>
      <x:c r="D17" s="4"/>
      <x:c r="E17" s="4"/>
      <x:c r="F17" s="4"/>
      <x:c r="G17" s="4"/>
      <x:c r="H17" s="4"/>
      <x:c r="I17" s="4"/>
      <x:c r="J17" s="4"/>
      <x:c r="K17" s="4"/>
      <x:c r="L17" s="4"/>
      <x:c r="M17" s="4"/>
    </x:row>
    <x:row r="18" ht="15" hidden="0" customHeight="1">
      <x:c r="A18" s="4"/>
      <x:c r="B18" s="4"/>
      <x:c r="C18" s="4"/>
      <x:c r="D18" s="4"/>
      <x:c r="E18" s="4"/>
      <x:c r="F18" s="4"/>
      <x:c r="G18" s="4"/>
      <x:c r="H18" s="4"/>
      <x:c r="I18" s="4"/>
      <x:c r="J18" s="4"/>
      <x:c r="K18" s="4"/>
      <x:c r="L18" s="4"/>
      <x:c r="M18" s="4"/>
    </x:row>
    <x:row r="19" ht="15" hidden="0" customHeight="1">
      <x:c r="A19" s="33" t="str">
        <x:v>نقشه Incoterms® 2020 و تحویل</x:v>
      </x:c>
      <x:c r="B19" s="34" t="str">
        <x:v>نقشه Incoterms® 2020 و تحویل</x:v>
      </x:c>
      <x:c r="C19" s="34" t="str">
        <x:v>نقشه Incoterms® 2020 و تحویل</x:v>
      </x:c>
      <x:c r="D19" s="34" t="str">
        <x:v>نقشه Incoterms® 2020 و تحویل</x:v>
      </x:c>
      <x:c r="E19" s="34" t="str">
        <x:v>نقشه Incoterms® 2020 و تحویل</x:v>
      </x:c>
      <x:c r="F19" s="34" t="str">
        <x:v>نقشه Incoterms® 2020 و تحویل</x:v>
      </x:c>
      <x:c r="G19" s="34" t="str">
        <x:v>نقشه Incoterms® 2020 و تحویل</x:v>
      </x:c>
      <x:c r="H19" s="35" t="str">
        <x:v>نقشه Incoterms® 2020 و تحویل</x:v>
      </x:c>
      <x:c r="I19" s="4"/>
      <x:c r="J19" s="4"/>
      <x:c r="K19" s="4"/>
      <x:c r="L19" s="4"/>
      <x:c r="M19" s="4"/>
    </x:row>
    <x:row r="20" ht="15" hidden="0" customHeight="1">
      <x:c r="A20" s="25" t="str">
        <x:v>کنترل</x:v>
      </x:c>
      <x:c r="B20" s="25" t="str">
        <x:v>تعریف معامله</x:v>
      </x:c>
      <x:c r="C20" s="25" t="str">
        <x:v>شاهد</x:v>
      </x:c>
      <x:c r="D20" s="25" t="str">
        <x:v>مالک</x:v>
      </x:c>
      <x:c r="E20" s="25" t="str">
        <x:v>ریسک</x:v>
      </x:c>
      <x:c r="F20" s="25" t="str">
        <x:v>وضعیت</x:v>
      </x:c>
      <x:c r="G20" s="25" t="str">
        <x:v>اقدام</x:v>
      </x:c>
      <x:c r="H20" s="25" t="str">
        <x:v>موعد</x:v>
      </x:c>
      <x:c r="I20" s="4"/>
      <x:c r="J20" s="4"/>
      <x:c r="K20" s="4"/>
      <x:c r="L20" s="4"/>
      <x:c r="M20" s="4"/>
    </x:row>
    <x:row r="21" ht="15" hidden="0" customHeight="1">
      <x:c r="A21" s="29" t="str">
        <x:v>قاعده انتخاب‌شده</x:v>
      </x:c>
      <x:c r="B21" s="19" t="str"/>
      <x:c r="C21" s="19" t="str"/>
      <x:c r="D21" s="19" t="str">
        <x:v>لجستیک / قرارداد</x:v>
      </x:c>
      <x:c r="E21" s="19" t="str"/>
      <x:c r="F21" s="19" t="str">
        <x:v>نامعلوم</x:v>
      </x:c>
      <x:c r="G21" s="19" t="str"/>
      <x:c r="H21" s="21" t="str"/>
      <x:c r="I21" s="4"/>
      <x:c r="J21" s="4"/>
      <x:c r="K21" s="4"/>
      <x:c r="L21" s="4"/>
      <x:c r="M21" s="4"/>
    </x:row>
    <x:row r="22" ht="15" hidden="0" customHeight="1">
      <x:c r="A22" s="29" t="str">
        <x:v>محل / بندر دقیق نام‌برده</x:v>
      </x:c>
      <x:c r="B22" s="19" t="str"/>
      <x:c r="C22" s="19" t="str"/>
      <x:c r="D22" s="19" t="str">
        <x:v>لجستیک / قرارداد</x:v>
      </x:c>
      <x:c r="E22" s="19" t="str"/>
      <x:c r="F22" s="19" t="str">
        <x:v>نامعلوم</x:v>
      </x:c>
      <x:c r="G22" s="19" t="str"/>
      <x:c r="H22" s="21" t="str"/>
      <x:c r="I22" s="4"/>
      <x:c r="J22" s="4"/>
      <x:c r="K22" s="4"/>
      <x:c r="L22" s="4"/>
      <x:c r="M22" s="4"/>
    </x:row>
    <x:row r="23" ht="15" hidden="0" customHeight="1">
      <x:c r="A23" s="29" t="str">
        <x:v>نسخه Incoterms® 2020</x:v>
      </x:c>
      <x:c r="B23" s="19" t="str"/>
      <x:c r="C23" s="19" t="str"/>
      <x:c r="D23" s="19" t="str">
        <x:v>لجستیک / قرارداد</x:v>
      </x:c>
      <x:c r="E23" s="19" t="str"/>
      <x:c r="F23" s="19" t="str">
        <x:v>نامعلوم</x:v>
      </x:c>
      <x:c r="G23" s="19" t="str"/>
      <x:c r="H23" s="21" t="str"/>
      <x:c r="I23" s="4"/>
      <x:c r="J23" s="4"/>
      <x:c r="K23" s="4"/>
      <x:c r="L23" s="4"/>
      <x:c r="M23" s="4"/>
    </x:row>
    <x:row r="24" ht="15" hidden="0" customHeight="1">
      <x:c r="A24" s="29" t="str">
        <x:v>نقطه تحویل حقوقی</x:v>
      </x:c>
      <x:c r="B24" s="19" t="str"/>
      <x:c r="C24" s="19" t="str"/>
      <x:c r="D24" s="19" t="str">
        <x:v>لجستیک / قرارداد</x:v>
      </x:c>
      <x:c r="E24" s="19" t="str"/>
      <x:c r="F24" s="19" t="str">
        <x:v>نامعلوم</x:v>
      </x:c>
      <x:c r="G24" s="19" t="str"/>
      <x:c r="H24" s="21" t="str"/>
      <x:c r="I24" s="4"/>
      <x:c r="J24" s="4"/>
      <x:c r="K24" s="4"/>
      <x:c r="L24" s="4"/>
      <x:c r="M24" s="4"/>
    </x:row>
    <x:row r="25" ht="15" hidden="0" customHeight="1">
      <x:c r="A25" s="29" t="str">
        <x:v>نقطه انتقال ریسک</x:v>
      </x:c>
      <x:c r="B25" s="19" t="str"/>
      <x:c r="C25" s="19" t="str"/>
      <x:c r="D25" s="19" t="str">
        <x:v>لجستیک / قرارداد</x:v>
      </x:c>
      <x:c r="E25" s="19" t="str"/>
      <x:c r="F25" s="19" t="str">
        <x:v>نامعلوم</x:v>
      </x:c>
      <x:c r="G25" s="19" t="str"/>
      <x:c r="H25" s="21" t="str"/>
      <x:c r="I25" s="4"/>
      <x:c r="J25" s="4"/>
      <x:c r="K25" s="4"/>
      <x:c r="L25" s="4"/>
      <x:c r="M25" s="4"/>
    </x:row>
    <x:row r="26" ht="15" hidden="0" customHeight="1">
      <x:c r="A26" s="29" t="str">
        <x:v>مسئول حمل اصلی</x:v>
      </x:c>
      <x:c r="B26" s="19" t="str"/>
      <x:c r="C26" s="19" t="str"/>
      <x:c r="D26" s="19" t="str">
        <x:v>لجستیک / قرارداد</x:v>
      </x:c>
      <x:c r="E26" s="19" t="str"/>
      <x:c r="F26" s="19" t="str">
        <x:v>نامعلوم</x:v>
      </x:c>
      <x:c r="G26" s="19" t="str"/>
      <x:c r="H26" s="21" t="str"/>
      <x:c r="I26" s="4"/>
      <x:c r="J26" s="4"/>
      <x:c r="K26" s="4"/>
      <x:c r="L26" s="4"/>
      <x:c r="M26" s="4"/>
    </x:row>
    <x:row r="27" ht="15" hidden="0" customHeight="1">
      <x:c r="A27" s="29" t="str">
        <x:v>مسئول بیمه لازم</x:v>
      </x:c>
      <x:c r="B27" s="19" t="str"/>
      <x:c r="C27" s="19" t="str"/>
      <x:c r="D27" s="19" t="str">
        <x:v>لجستیک / قرارداد</x:v>
      </x:c>
      <x:c r="E27" s="19" t="str"/>
      <x:c r="F27" s="19" t="str">
        <x:v>نامعلوم</x:v>
      </x:c>
      <x:c r="G27" s="19" t="str"/>
      <x:c r="H27" s="21" t="str"/>
      <x:c r="I27" s="4"/>
      <x:c r="J27" s="4"/>
      <x:c r="K27" s="4"/>
      <x:c r="L27" s="4"/>
      <x:c r="M27" s="4"/>
    </x:row>
    <x:row r="28" ht="15" hidden="0" customHeight="1">
      <x:c r="A28" s="29" t="str">
        <x:v>تشریفات صادرات</x:v>
      </x:c>
      <x:c r="B28" s="19" t="str"/>
      <x:c r="C28" s="19" t="str"/>
      <x:c r="D28" s="19" t="str">
        <x:v>لجستیک / قرارداد</x:v>
      </x:c>
      <x:c r="E28" s="19" t="str"/>
      <x:c r="F28" s="19" t="str">
        <x:v>نامعلوم</x:v>
      </x:c>
      <x:c r="G28" s="19" t="str"/>
      <x:c r="H28" s="21" t="str"/>
      <x:c r="I28" s="4"/>
      <x:c r="J28" s="4"/>
      <x:c r="K28" s="4"/>
      <x:c r="L28" s="4"/>
      <x:c r="M28" s="4"/>
    </x:row>
    <x:row r="29" ht="15" hidden="0" customHeight="1">
      <x:c r="A29" s="29" t="str">
        <x:v>تشریفات واردات</x:v>
      </x:c>
      <x:c r="B29" s="19" t="str"/>
      <x:c r="C29" s="19" t="str"/>
      <x:c r="D29" s="19" t="str">
        <x:v>لجستیک / قرارداد</x:v>
      </x:c>
      <x:c r="E29" s="19" t="str"/>
      <x:c r="F29" s="19" t="str">
        <x:v>نامعلوم</x:v>
      </x:c>
      <x:c r="G29" s="19" t="str"/>
      <x:c r="H29" s="21" t="str"/>
      <x:c r="I29" s="4"/>
      <x:c r="J29" s="4"/>
      <x:c r="K29" s="4"/>
      <x:c r="L29" s="4"/>
      <x:c r="M29" s="4"/>
    </x:row>
    <x:row r="30" ht="15" hidden="0" customHeight="1">
      <x:c r="A30" s="29" t="str">
        <x:v>هزینه‌های باز مبدأ / مقصد</x:v>
      </x:c>
      <x:c r="B30" s="19" t="str"/>
      <x:c r="C30" s="19" t="str"/>
      <x:c r="D30" s="19" t="str">
        <x:v>لجستیک / قرارداد</x:v>
      </x:c>
      <x:c r="E30" s="19" t="str"/>
      <x:c r="F30" s="19" t="str">
        <x:v>نامعلوم</x:v>
      </x:c>
      <x:c r="G30" s="19" t="str"/>
      <x:c r="H30" s="21" t="str"/>
      <x:c r="I30" s="4"/>
      <x:c r="J30" s="4"/>
      <x:c r="K30" s="4"/>
      <x:c r="L30" s="4"/>
      <x:c r="M30" s="4"/>
    </x:row>
    <x:row r="31" ht="15" hidden="0" customHeight="1">
      <x:c r="A31" s="29" t="str">
        <x:v>سند اثبات تحویل</x:v>
      </x:c>
      <x:c r="B31" s="19" t="str"/>
      <x:c r="C31" s="19" t="str"/>
      <x:c r="D31" s="19" t="str">
        <x:v>لجستیک / قرارداد</x:v>
      </x:c>
      <x:c r="E31" s="19" t="str"/>
      <x:c r="F31" s="19" t="str">
        <x:v>نامعلوم</x:v>
      </x:c>
      <x:c r="G31" s="19" t="str"/>
      <x:c r="H31" s="21" t="str"/>
      <x:c r="I31" s="4"/>
      <x:c r="J31" s="4"/>
      <x:c r="K31" s="4"/>
      <x:c r="L31" s="4"/>
      <x:c r="M31" s="4"/>
    </x:row>
    <x:row r="32" ht="15" hidden="0" customHeight="1">
      <x:c r="A32" s="4"/>
      <x:c r="B32" s="4"/>
      <x:c r="C32" s="4"/>
      <x:c r="D32" s="4"/>
      <x:c r="E32" s="4"/>
      <x:c r="F32" s="4"/>
      <x:c r="G32" s="4"/>
      <x:c r="H32" s="4"/>
      <x:c r="I32" s="4"/>
      <x:c r="J32" s="4"/>
      <x:c r="K32" s="4"/>
      <x:c r="L32" s="4"/>
      <x:c r="M32" s="4"/>
    </x:row>
    <x:row r="33" ht="15" hidden="0" customHeight="1">
      <x:c r="A33" s="4"/>
      <x:c r="B33" s="4"/>
      <x:c r="C33" s="4"/>
      <x:c r="D33" s="4"/>
      <x:c r="E33" s="4"/>
      <x:c r="F33" s="4"/>
      <x:c r="G33" s="4"/>
      <x:c r="H33" s="4"/>
      <x:c r="I33" s="4"/>
      <x:c r="J33" s="4"/>
      <x:c r="K33" s="4"/>
      <x:c r="L33" s="4"/>
      <x:c r="M33" s="4"/>
    </x:row>
    <x:row r="34" ht="15" hidden="0" customHeight="1">
      <x:c r="A34" s="33" t="str">
        <x:v>کنترل نهایی قرارداد و تعارض اسناد</x:v>
      </x:c>
      <x:c r="B34" s="34" t="str">
        <x:v>کنترل نهایی قرارداد و تعارض اسناد</x:v>
      </x:c>
      <x:c r="C34" s="34" t="str">
        <x:v>کنترل نهایی قرارداد و تعارض اسناد</x:v>
      </x:c>
      <x:c r="D34" s="34" t="str">
        <x:v>کنترل نهایی قرارداد و تعارض اسناد</x:v>
      </x:c>
      <x:c r="E34" s="34" t="str">
        <x:v>کنترل نهایی قرارداد و تعارض اسناد</x:v>
      </x:c>
      <x:c r="F34" s="34" t="str">
        <x:v>کنترل نهایی قرارداد و تعارض اسناد</x:v>
      </x:c>
      <x:c r="G34" s="34" t="str">
        <x:v>کنترل نهایی قرارداد و تعارض اسناد</x:v>
      </x:c>
      <x:c r="H34" s="35" t="str">
        <x:v>کنترل نهایی قرارداد و تعارض اسناد</x:v>
      </x:c>
      <x:c r="I34" s="4"/>
      <x:c r="J34" s="4"/>
      <x:c r="K34" s="4"/>
      <x:c r="L34" s="4"/>
      <x:c r="M34" s="4"/>
    </x:row>
    <x:row r="35" ht="15" hidden="0" customHeight="1">
      <x:c r="A35" s="25" t="str">
        <x:v>موضوع</x:v>
      </x:c>
      <x:c r="B35" s="25" t="str">
        <x:v>سند مرجع</x:v>
      </x:c>
      <x:c r="C35" s="25" t="str">
        <x:v>اولویت سند</x:v>
      </x:c>
      <x:c r="D35" s="25" t="str">
        <x:v>مالک</x:v>
      </x:c>
      <x:c r="E35" s="25" t="str">
        <x:v>وضعیت</x:v>
      </x:c>
      <x:c r="F35" s="25" t="str">
        <x:v>شکاف / تعارض</x:v>
      </x:c>
      <x:c r="G35" s="25" t="str">
        <x:v>اقدام</x:v>
      </x:c>
      <x:c r="H35" s="25" t="str">
        <x:v>موعد</x:v>
      </x:c>
      <x:c r="I35" s="4"/>
      <x:c r="J35" s="4"/>
      <x:c r="K35" s="4"/>
      <x:c r="L35" s="4"/>
      <x:c r="M35" s="4"/>
    </x:row>
    <x:row r="36" ht="15" hidden="0" customHeight="1">
      <x:c r="A36" s="29" t="str">
        <x:v>هویت و اختیار طرف‌ها</x:v>
      </x:c>
      <x:c r="B36" s="19" t="str"/>
      <x:c r="C36" s="19" t="str"/>
      <x:c r="D36" s="19" t="str">
        <x:v>حقوقی / مالک موضوع</x:v>
      </x:c>
      <x:c r="E36" s="19" t="str">
        <x:v>نامعلوم</x:v>
      </x:c>
      <x:c r="F36" s="19" t="str"/>
      <x:c r="G36" s="19" t="str"/>
      <x:c r="H36" s="21" t="str"/>
      <x:c r="I36" s="4"/>
      <x:c r="J36" s="4"/>
      <x:c r="K36" s="4"/>
      <x:c r="L36" s="4"/>
      <x:c r="M36" s="4"/>
    </x:row>
    <x:row r="37" ht="15" hidden="0" customHeight="1">
      <x:c r="A37" s="29" t="str">
        <x:v>محصول، کد، نسخه و بسته‌بندی</x:v>
      </x:c>
      <x:c r="B37" s="19" t="str"/>
      <x:c r="C37" s="19" t="str"/>
      <x:c r="D37" s="19" t="str">
        <x:v>حقوقی / مالک موضوع</x:v>
      </x:c>
      <x:c r="E37" s="19" t="str">
        <x:v>نامعلوم</x:v>
      </x:c>
      <x:c r="F37" s="19" t="str"/>
      <x:c r="G37" s="19" t="str"/>
      <x:c r="H37" s="21" t="str"/>
      <x:c r="I37" s="4"/>
      <x:c r="J37" s="4"/>
      <x:c r="K37" s="4"/>
      <x:c r="L37" s="4"/>
      <x:c r="M37" s="4"/>
    </x:row>
    <x:row r="38" ht="15" hidden="0" customHeight="1">
      <x:c r="A38" s="29" t="str">
        <x:v>قلمرو، کانال و مشتری مجاز</x:v>
      </x:c>
      <x:c r="B38" s="19" t="str"/>
      <x:c r="C38" s="19" t="str"/>
      <x:c r="D38" s="19" t="str">
        <x:v>حقوقی / مالک موضوع</x:v>
      </x:c>
      <x:c r="E38" s="19" t="str">
        <x:v>نامعلوم</x:v>
      </x:c>
      <x:c r="F38" s="19" t="str"/>
      <x:c r="G38" s="19" t="str"/>
      <x:c r="H38" s="21" t="str"/>
      <x:c r="I38" s="4"/>
      <x:c r="J38" s="4"/>
      <x:c r="K38" s="4"/>
      <x:c r="L38" s="4"/>
      <x:c r="M38" s="4"/>
    </x:row>
    <x:row r="39" ht="15" hidden="0" customHeight="1">
      <x:c r="A39" s="29" t="str">
        <x:v>مقدار، برنامه و MOQ</x:v>
      </x:c>
      <x:c r="B39" s="19" t="str"/>
      <x:c r="C39" s="19" t="str"/>
      <x:c r="D39" s="19" t="str">
        <x:v>حقوقی / مالک موضوع</x:v>
      </x:c>
      <x:c r="E39" s="19" t="str">
        <x:v>نامعلوم</x:v>
      </x:c>
      <x:c r="F39" s="19" t="str"/>
      <x:c r="G39" s="19" t="str"/>
      <x:c r="H39" s="21" t="str"/>
      <x:c r="I39" s="4"/>
      <x:c r="J39" s="4"/>
      <x:c r="K39" s="4"/>
      <x:c r="L39" s="4"/>
      <x:c r="M39" s="4"/>
    </x:row>
    <x:row r="40" ht="15" hidden="0" customHeight="1">
      <x:c r="A40" s="29" t="str">
        <x:v>قیمت، ارز، مالیات و تعدیل</x:v>
      </x:c>
      <x:c r="B40" s="19" t="str"/>
      <x:c r="C40" s="19" t="str"/>
      <x:c r="D40" s="19" t="str">
        <x:v>حقوقی / مالک موضوع</x:v>
      </x:c>
      <x:c r="E40" s="19" t="str">
        <x:v>نامعلوم</x:v>
      </x:c>
      <x:c r="F40" s="19" t="str"/>
      <x:c r="G40" s="19" t="str"/>
      <x:c r="H40" s="21" t="str"/>
      <x:c r="I40" s="4"/>
      <x:c r="J40" s="4"/>
      <x:c r="K40" s="4"/>
      <x:c r="L40" s="4"/>
      <x:c r="M40" s="4"/>
    </x:row>
    <x:row r="41" ht="15" hidden="0" customHeight="1">
      <x:c r="A41" s="29" t="str">
        <x:v>Incoterm، محل و تحویل</x:v>
      </x:c>
      <x:c r="B41" s="19" t="str"/>
      <x:c r="C41" s="19" t="str"/>
      <x:c r="D41" s="19" t="str">
        <x:v>حقوقی / مالک موضوع</x:v>
      </x:c>
      <x:c r="E41" s="19" t="str">
        <x:v>نامعلوم</x:v>
      </x:c>
      <x:c r="F41" s="19" t="str"/>
      <x:c r="G41" s="19" t="str"/>
      <x:c r="H41" s="21" t="str"/>
      <x:c r="I41" s="4"/>
      <x:c r="J41" s="4"/>
      <x:c r="K41" s="4"/>
      <x:c r="L41" s="4"/>
      <x:c r="M41" s="4"/>
    </x:row>
    <x:row r="42" ht="15" hidden="0" customHeight="1">
      <x:c r="A42" s="29" t="str">
        <x:v>پرداخت، بانک و اسناد</x:v>
      </x:c>
      <x:c r="B42" s="19" t="str"/>
      <x:c r="C42" s="19" t="str"/>
      <x:c r="D42" s="19" t="str">
        <x:v>حقوقی / مالک موضوع</x:v>
      </x:c>
      <x:c r="E42" s="19" t="str">
        <x:v>نامعلوم</x:v>
      </x:c>
      <x:c r="F42" s="19" t="str"/>
      <x:c r="G42" s="19" t="str"/>
      <x:c r="H42" s="21" t="str"/>
      <x:c r="I42" s="4"/>
      <x:c r="J42" s="4"/>
      <x:c r="K42" s="4"/>
      <x:c r="L42" s="4"/>
      <x:c r="M42" s="4"/>
    </x:row>
    <x:row r="43" ht="15" hidden="0" customHeight="1">
      <x:c r="A43" s="29" t="str">
        <x:v>مجوزها و مسئول محلی</x:v>
      </x:c>
      <x:c r="B43" s="19" t="str"/>
      <x:c r="C43" s="19" t="str"/>
      <x:c r="D43" s="19" t="str">
        <x:v>حقوقی / مالک موضوع</x:v>
      </x:c>
      <x:c r="E43" s="19" t="str">
        <x:v>نامعلوم</x:v>
      </x:c>
      <x:c r="F43" s="19" t="str"/>
      <x:c r="G43" s="19" t="str"/>
      <x:c r="H43" s="21" t="str"/>
      <x:c r="I43" s="4"/>
      <x:c r="J43" s="4"/>
      <x:c r="K43" s="4"/>
      <x:c r="L43" s="4"/>
      <x:c r="M43" s="4"/>
    </x:row>
    <x:row r="44" ht="15" hidden="0" customHeight="1">
      <x:c r="A44" s="29" t="str">
        <x:v>علامت، دامنه و داده</x:v>
      </x:c>
      <x:c r="B44" s="19" t="str"/>
      <x:c r="C44" s="19" t="str"/>
      <x:c r="D44" s="19" t="str">
        <x:v>حقوقی / مالک موضوع</x:v>
      </x:c>
      <x:c r="E44" s="19" t="str">
        <x:v>نامعلوم</x:v>
      </x:c>
      <x:c r="F44" s="19" t="str"/>
      <x:c r="G44" s="19" t="str"/>
      <x:c r="H44" s="21" t="str"/>
      <x:c r="I44" s="4"/>
      <x:c r="J44" s="4"/>
      <x:c r="K44" s="4"/>
      <x:c r="L44" s="4"/>
      <x:c r="M44" s="4"/>
    </x:row>
    <x:row r="45" ht="15" hidden="0" customHeight="1">
      <x:c r="A45" s="29" t="str">
        <x:v>ادعا، ترجمه و محتوا</x:v>
      </x:c>
      <x:c r="B45" s="19" t="str"/>
      <x:c r="C45" s="19" t="str"/>
      <x:c r="D45" s="19" t="str">
        <x:v>حقوقی / مالک موضوع</x:v>
      </x:c>
      <x:c r="E45" s="19" t="str">
        <x:v>نامعلوم</x:v>
      </x:c>
      <x:c r="F45" s="19" t="str"/>
      <x:c r="G45" s="19" t="str"/>
      <x:c r="H45" s="21" t="str"/>
      <x:c r="I45" s="4"/>
      <x:c r="J45" s="4"/>
      <x:c r="K45" s="4"/>
      <x:c r="L45" s="4"/>
      <x:c r="M45" s="4"/>
    </x:row>
    <x:row r="46" ht="15" hidden="0" customHeight="1">
      <x:c r="A46" s="29" t="str">
        <x:v>بازرسی و پذیرش</x:v>
      </x:c>
      <x:c r="B46" s="19" t="str"/>
      <x:c r="C46" s="19" t="str"/>
      <x:c r="D46" s="19" t="str">
        <x:v>حقوقی / مالک موضوع</x:v>
      </x:c>
      <x:c r="E46" s="19" t="str">
        <x:v>نامعلوم</x:v>
      </x:c>
      <x:c r="F46" s="19" t="str"/>
      <x:c r="G46" s="19" t="str"/>
      <x:c r="H46" s="21" t="str"/>
      <x:c r="I46" s="4"/>
      <x:c r="J46" s="4"/>
      <x:c r="K46" s="4"/>
      <x:c r="L46" s="4"/>
      <x:c r="M46" s="4"/>
    </x:row>
    <x:row r="47" ht="15" hidden="0" customHeight="1">
      <x:c r="A47" s="29" t="str">
        <x:v>ردیابی، شکایت و فراخوان</x:v>
      </x:c>
      <x:c r="B47" s="19" t="str"/>
      <x:c r="C47" s="19" t="str"/>
      <x:c r="D47" s="19" t="str">
        <x:v>حقوقی / مالک موضوع</x:v>
      </x:c>
      <x:c r="E47" s="19" t="str">
        <x:v>نامعلوم</x:v>
      </x:c>
      <x:c r="F47" s="19" t="str"/>
      <x:c r="G47" s="19" t="str"/>
      <x:c r="H47" s="21" t="str"/>
      <x:c r="I47" s="4"/>
      <x:c r="J47" s="4"/>
      <x:c r="K47" s="4"/>
      <x:c r="L47" s="4"/>
      <x:c r="M47" s="4"/>
    </x:row>
    <x:row r="48" ht="15" hidden="0" customHeight="1">
      <x:c r="A48" s="29" t="str">
        <x:v>بیمه و حدود مسئولیت</x:v>
      </x:c>
      <x:c r="B48" s="19" t="str"/>
      <x:c r="C48" s="19" t="str"/>
      <x:c r="D48" s="19" t="str">
        <x:v>حقوقی / مالک موضوع</x:v>
      </x:c>
      <x:c r="E48" s="19" t="str">
        <x:v>نامعلوم</x:v>
      </x:c>
      <x:c r="F48" s="19" t="str"/>
      <x:c r="G48" s="19" t="str"/>
      <x:c r="H48" s="21" t="str"/>
      <x:c r="I48" s="4"/>
      <x:c r="J48" s="4"/>
      <x:c r="K48" s="4"/>
      <x:c r="L48" s="4"/>
      <x:c r="M48" s="4"/>
    </x:row>
    <x:row r="49" ht="15" hidden="0" customHeight="1">
      <x:c r="A49" s="29" t="str">
        <x:v>محدودیت‌های تجاری / ضدفساد</x:v>
      </x:c>
      <x:c r="B49" s="19" t="str"/>
      <x:c r="C49" s="19" t="str"/>
      <x:c r="D49" s="19" t="str">
        <x:v>حقوقی / مالک موضوع</x:v>
      </x:c>
      <x:c r="E49" s="19" t="str">
        <x:v>نامعلوم</x:v>
      </x:c>
      <x:c r="F49" s="19" t="str"/>
      <x:c r="G49" s="19" t="str"/>
      <x:c r="H49" s="21" t="str"/>
      <x:c r="I49" s="4"/>
      <x:c r="J49" s="4"/>
      <x:c r="K49" s="4"/>
      <x:c r="L49" s="4"/>
      <x:c r="M49" s="4"/>
    </x:row>
    <x:row r="50" ht="15" hidden="0" customHeight="1">
      <x:c r="A50" s="29" t="str">
        <x:v>قانون، زبان و حل اختلاف</x:v>
      </x:c>
      <x:c r="B50" s="19" t="str"/>
      <x:c r="C50" s="19" t="str"/>
      <x:c r="D50" s="19" t="str">
        <x:v>حقوقی / مالک موضوع</x:v>
      </x:c>
      <x:c r="E50" s="19" t="str">
        <x:v>نامعلوم</x:v>
      </x:c>
      <x:c r="F50" s="19" t="str"/>
      <x:c r="G50" s="19" t="str"/>
      <x:c r="H50" s="21" t="str"/>
      <x:c r="I50" s="4"/>
      <x:c r="J50" s="4"/>
      <x:c r="K50" s="4"/>
      <x:c r="L50" s="4"/>
      <x:c r="M50" s="4"/>
    </x:row>
    <x:row r="51" ht="15" hidden="0" customHeight="1">
      <x:c r="A51" s="29" t="str">
        <x:v>فورس‌ماژور و تغییر قانون</x:v>
      </x:c>
      <x:c r="B51" s="19" t="str"/>
      <x:c r="C51" s="19" t="str"/>
      <x:c r="D51" s="19" t="str">
        <x:v>حقوقی / مالک موضوع</x:v>
      </x:c>
      <x:c r="E51" s="19" t="str">
        <x:v>نامعلوم</x:v>
      </x:c>
      <x:c r="F51" s="19" t="str"/>
      <x:c r="G51" s="19" t="str"/>
      <x:c r="H51" s="21" t="str"/>
      <x:c r="I51" s="4"/>
      <x:c r="J51" s="4"/>
      <x:c r="K51" s="4"/>
      <x:c r="L51" s="4"/>
      <x:c r="M51" s="4"/>
    </x:row>
    <x:row r="52" ht="15" hidden="0" customHeight="1">
      <x:c r="A52" s="29" t="str">
        <x:v>فسخ، موجودی و تسویه</x:v>
      </x:c>
      <x:c r="B52" s="19" t="str"/>
      <x:c r="C52" s="19" t="str"/>
      <x:c r="D52" s="19" t="str">
        <x:v>حقوقی / مالک موضوع</x:v>
      </x:c>
      <x:c r="E52" s="19" t="str">
        <x:v>نامعلوم</x:v>
      </x:c>
      <x:c r="F52" s="19" t="str"/>
      <x:c r="G52" s="19" t="str"/>
      <x:c r="H52" s="21" t="str"/>
      <x:c r="I52" s="4"/>
      <x:c r="J52" s="4"/>
      <x:c r="K52" s="4"/>
      <x:c r="L52" s="4"/>
      <x:c r="M52" s="4"/>
    </x:row>
    <x:row r="53" ht="15" hidden="0" customHeight="1">
      <x:c r="A53" s="29" t="str">
        <x:v>اولویت قرارداد / PO / پیش‌فاکتور / ضمایم</x:v>
      </x:c>
      <x:c r="B53" s="19" t="str"/>
      <x:c r="C53" s="19" t="str"/>
      <x:c r="D53" s="19" t="str">
        <x:v>حقوقی / مالک موضوع</x:v>
      </x:c>
      <x:c r="E53" s="19" t="str">
        <x:v>نامعلوم</x:v>
      </x:c>
      <x:c r="F53" s="19" t="str"/>
      <x:c r="G53" s="19" t="str"/>
      <x:c r="H53" s="21" t="str"/>
      <x:c r="I53" s="4"/>
      <x:c r="J53" s="4"/>
      <x:c r="K53" s="4"/>
      <x:c r="L53" s="4"/>
      <x:c r="M53" s="4"/>
    </x:row>
    <x:row r="54" ht="15" hidden="0" customHeight="1">
      <x:c r="A54" s="4"/>
      <x:c r="B54" s="4"/>
      <x:c r="C54" s="4"/>
      <x:c r="D54" s="4"/>
      <x:c r="E54" s="4"/>
      <x:c r="F54" s="4"/>
      <x:c r="G54" s="4"/>
      <x:c r="H54" s="4"/>
      <x:c r="I54" s="4"/>
      <x:c r="J54" s="4"/>
      <x:c r="K54" s="4"/>
      <x:c r="L54" s="4"/>
      <x:c r="M54" s="4"/>
    </x:row>
    <x:row r="55" ht="15" hidden="0" customHeight="1">
      <x:c r="A55" s="4"/>
      <x:c r="B55" s="4"/>
      <x:c r="C55" s="4"/>
      <x:c r="D55" s="4"/>
      <x:c r="E55" s="4"/>
      <x:c r="F55" s="4"/>
      <x:c r="G55" s="4"/>
      <x:c r="H55" s="4"/>
      <x:c r="I55" s="4"/>
      <x:c r="J55" s="4"/>
      <x:c r="K55" s="4"/>
      <x:c r="L55" s="4"/>
      <x:c r="M55" s="4"/>
    </x:row>
    <x:row r="56" ht="15" hidden="0" customHeight="1">
      <x:c r="A56" s="39" t="str">
        <x:v>قاعده وصول: معامله‌ای که مسیر قانونی، بانک‌پذیر و مستند وصول ندارد، فروش صادراتی نیست؛ تعهدی است که ممکن است به پول تبدیل نشود.</x:v>
      </x:c>
      <x:c r="B56" s="40" t="str">
        <x:v>قاعده وصول: معامله‌ای که مسیر قانونی، بانک‌پذیر و مستند وصول ندارد، فروش صادراتی نیست؛ تعهدی است که ممکن است به پول تبدیل نشود.</x:v>
      </x:c>
      <x:c r="C56" s="40" t="str">
        <x:v>قاعده وصول: معامله‌ای که مسیر قانونی، بانک‌پذیر و مستند وصول ندارد، فروش صادراتی نیست؛ تعهدی است که ممکن است به پول تبدیل نشود.</x:v>
      </x:c>
      <x:c r="D56" s="40" t="str">
        <x:v>قاعده وصول: معامله‌ای که مسیر قانونی، بانک‌پذیر و مستند وصول ندارد، فروش صادراتی نیست؛ تعهدی است که ممکن است به پول تبدیل نشود.</x:v>
      </x:c>
      <x:c r="E56" s="40" t="str">
        <x:v>قاعده وصول: معامله‌ای که مسیر قانونی، بانک‌پذیر و مستند وصول ندارد، فروش صادراتی نیست؛ تعهدی است که ممکن است به پول تبدیل نشود.</x:v>
      </x:c>
      <x:c r="F56" s="40" t="str">
        <x:v>قاعده وصول: معامله‌ای که مسیر قانونی، بانک‌پذیر و مستند وصول ندارد، فروش صادراتی نیست؛ تعهدی است که ممکن است به پول تبدیل نشود.</x:v>
      </x:c>
      <x:c r="G56" s="40" t="str">
        <x:v>قاعده وصول: معامله‌ای که مسیر قانونی، بانک‌پذیر و مستند وصول ندارد، فروش صادراتی نیست؛ تعهدی است که ممکن است به پول تبدیل نشود.</x:v>
      </x:c>
      <x:c r="H56" s="41" t="str">
        <x:v>قاعده وصول: معامله‌ای که مسیر قانونی، بانک‌پذیر و مستند وصول ندارد، فروش صادراتی نیست؛ تعهدی است که ممکن است به پول تبدیل نشود.</x:v>
      </x:c>
      <x:c r="I56" s="4"/>
      <x:c r="J56" s="4"/>
      <x:c r="K56" s="4"/>
      <x:c r="L56" s="4"/>
      <x:c r="M56" s="4"/>
    </x:row>
    <x:row r="57" ht="15" hidden="0" customHeight="1">
      <x:c r="A57" s="42" t="str">
        <x:v>قاعده وصول: معامله‌ای که مسیر قانونی، بانک‌پذیر و مستند وصول ندارد، فروش صادراتی نیست؛ تعهدی است که ممکن است به پول تبدیل نشود.</x:v>
      </x:c>
      <x:c r="B57" s="43" t="str">
        <x:v>قاعده وصول: معامله‌ای که مسیر قانونی، بانک‌پذیر و مستند وصول ندارد، فروش صادراتی نیست؛ تعهدی است که ممکن است به پول تبدیل نشود.</x:v>
      </x:c>
      <x:c r="C57" s="43" t="str">
        <x:v>قاعده وصول: معامله‌ای که مسیر قانونی، بانک‌پذیر و مستند وصول ندارد، فروش صادراتی نیست؛ تعهدی است که ممکن است به پول تبدیل نشود.</x:v>
      </x:c>
      <x:c r="D57" s="43" t="str">
        <x:v>قاعده وصول: معامله‌ای که مسیر قانونی، بانک‌پذیر و مستند وصول ندارد، فروش صادراتی نیست؛ تعهدی است که ممکن است به پول تبدیل نشود.</x:v>
      </x:c>
      <x:c r="E57" s="43" t="str">
        <x:v>قاعده وصول: معامله‌ای که مسیر قانونی، بانک‌پذیر و مستند وصول ندارد، فروش صادراتی نیست؛ تعهدی است که ممکن است به پول تبدیل نشود.</x:v>
      </x:c>
      <x:c r="F57" s="43" t="str">
        <x:v>قاعده وصول: معامله‌ای که مسیر قانونی، بانک‌پذیر و مستند وصول ندارد، فروش صادراتی نیست؛ تعهدی است که ممکن است به پول تبدیل نشود.</x:v>
      </x:c>
      <x:c r="G57" s="43" t="str">
        <x:v>قاعده وصول: معامله‌ای که مسیر قانونی، بانک‌پذیر و مستند وصول ندارد، فروش صادراتی نیست؛ تعهدی است که ممکن است به پول تبدیل نشود.</x:v>
      </x:c>
      <x:c r="H57" s="44" t="str">
        <x:v>قاعده وصول: معامله‌ای که مسیر قانونی، بانک‌پذیر و مستند وصول ندارد، فروش صادراتی نیست؛ تعهدی است که ممکن است به پول تبدیل نشود.</x:v>
      </x:c>
      <x:c r="I57" s="4"/>
      <x:c r="J57" s="4"/>
      <x:c r="K57" s="4"/>
      <x:c r="L57" s="4"/>
      <x:c r="M57" s="4"/>
    </x:row>
    <x:row r="58" ht="15" hidden="0" customHeight="1">
      <x:c r="A58" s="4"/>
      <x:c r="B58" s="4"/>
      <x:c r="C58" s="4"/>
      <x:c r="D58" s="4"/>
      <x:c r="E58" s="4"/>
      <x:c r="F58" s="4"/>
      <x:c r="G58" s="4"/>
      <x:c r="H58" s="4"/>
      <x:c r="I58" s="4"/>
      <x:c r="J58" s="4"/>
      <x:c r="K58" s="4"/>
      <x:c r="L58" s="4"/>
      <x:c r="M58" s="4"/>
    </x:row>
    <x:row r="59" ht="15" hidden="0" customHeight="1">
      <x:c r="A59" s="4"/>
      <x:c r="B59" s="4"/>
      <x:c r="C59" s="4"/>
      <x:c r="D59" s="4"/>
      <x:c r="E59" s="4"/>
      <x:c r="F59" s="4"/>
      <x:c r="G59" s="4"/>
      <x:c r="H59" s="4"/>
      <x:c r="I59" s="4"/>
      <x:c r="J59" s="4"/>
      <x:c r="K59" s="4"/>
      <x:c r="L59" s="4"/>
      <x:c r="M59" s="4"/>
    </x:row>
    <x:row r="60" ht="15" hidden="0" customHeight="1">
      <x:c r="A60" s="4"/>
      <x:c r="B60" s="4"/>
      <x:c r="C60" s="4"/>
      <x:c r="D60" s="4"/>
      <x:c r="E60" s="4"/>
      <x:c r="F60" s="4"/>
      <x:c r="G60" s="4"/>
      <x:c r="H60" s="4"/>
      <x:c r="I60" s="4"/>
      <x:c r="J60" s="4"/>
      <x:c r="K60" s="4"/>
      <x:c r="L60" s="4"/>
      <x:c r="M60" s="4"/>
    </x:row>
    <x:row r="61" ht="15" hidden="0" customHeight="1">
      <x:c r="A61" s="4"/>
      <x:c r="B61" s="4"/>
      <x:c r="C61" s="4"/>
      <x:c r="D61" s="4"/>
      <x:c r="E61" s="4"/>
      <x:c r="F61" s="4"/>
      <x:c r="G61" s="4"/>
      <x:c r="H61" s="4"/>
      <x:c r="I61" s="4"/>
      <x:c r="J61" s="4"/>
      <x:c r="K61" s="4"/>
      <x:c r="L61" s="4"/>
      <x:c r="M61" s="4"/>
    </x:row>
    <x:row r="62" ht="15" hidden="0" customHeight="1">
      <x:c r="A62" s="4"/>
      <x:c r="B62" s="4"/>
      <x:c r="C62" s="4"/>
      <x:c r="D62" s="4"/>
      <x:c r="E62" s="4"/>
      <x:c r="F62" s="4"/>
      <x:c r="G62" s="4"/>
      <x:c r="H62" s="4"/>
      <x:c r="I62" s="4"/>
      <x:c r="J62" s="4"/>
      <x:c r="K62" s="4"/>
      <x:c r="L62" s="4"/>
      <x:c r="M62" s="4"/>
    </x:row>
    <x:row r="63" ht="15" hidden="0" customHeight="1">
      <x:c r="A63" s="4"/>
      <x:c r="B63" s="4"/>
      <x:c r="C63" s="4"/>
      <x:c r="D63" s="4"/>
      <x:c r="E63" s="4"/>
      <x:c r="F63" s="4"/>
      <x:c r="G63" s="4"/>
      <x:c r="H63" s="4"/>
      <x:c r="I63" s="4"/>
      <x:c r="J63" s="4"/>
      <x:c r="K63" s="4"/>
      <x:c r="L63" s="4"/>
      <x:c r="M63" s="4"/>
    </x:row>
    <x:row r="64" ht="15" hidden="0" customHeight="1">
      <x:c r="A64" s="4"/>
      <x:c r="B64" s="4"/>
      <x:c r="C64" s="4"/>
      <x:c r="D64" s="4"/>
      <x:c r="E64" s="4"/>
      <x:c r="F64" s="4"/>
      <x:c r="G64" s="4"/>
      <x:c r="H64" s="4"/>
      <x:c r="I64" s="4"/>
      <x:c r="J64" s="4"/>
      <x:c r="K64" s="4"/>
      <x:c r="L64" s="4"/>
      <x:c r="M64" s="4"/>
    </x:row>
    <x:row r="65" ht="15" hidden="0" customHeight="1">
      <x:c r="A65" s="4"/>
      <x:c r="B65" s="4"/>
      <x:c r="C65" s="4"/>
      <x:c r="D65" s="4"/>
      <x:c r="E65" s="4"/>
      <x:c r="F65" s="4"/>
      <x:c r="G65" s="4"/>
      <x:c r="H65" s="4"/>
      <x:c r="I65" s="4"/>
      <x:c r="J65" s="4"/>
      <x:c r="K65" s="4"/>
      <x:c r="L65" s="4"/>
      <x:c r="M65" s="4"/>
    </x:row>
    <x:row r="66" ht="15" hidden="0" customHeight="1">
      <x:c r="A66" s="4"/>
      <x:c r="B66" s="4"/>
      <x:c r="C66" s="4"/>
      <x:c r="D66" s="4"/>
      <x:c r="E66" s="4"/>
      <x:c r="F66" s="4"/>
      <x:c r="G66" s="4"/>
      <x:c r="H66" s="4"/>
      <x:c r="I66" s="4"/>
      <x:c r="J66" s="4"/>
      <x:c r="K66" s="4"/>
      <x:c r="L66" s="4"/>
      <x:c r="M66" s="4"/>
    </x:row>
    <x:row r="67" ht="15" hidden="0" customHeight="1">
      <x:c r="A67" s="4"/>
      <x:c r="B67" s="4"/>
      <x:c r="C67" s="4"/>
      <x:c r="D67" s="4"/>
      <x:c r="E67" s="4"/>
      <x:c r="F67" s="4"/>
      <x:c r="G67" s="4"/>
      <x:c r="H67" s="4"/>
      <x:c r="I67" s="4"/>
      <x:c r="J67" s="4"/>
      <x:c r="K67" s="4"/>
      <x:c r="L67" s="4"/>
      <x:c r="M67" s="4"/>
    </x:row>
    <x:row r="68" ht="15" hidden="0" customHeight="1">
      <x:c r="A68" s="4"/>
      <x:c r="B68" s="4"/>
      <x:c r="C68" s="4"/>
      <x:c r="D68" s="4"/>
      <x:c r="E68" s="4"/>
      <x:c r="F68" s="4"/>
      <x:c r="G68" s="4"/>
      <x:c r="H68" s="4"/>
      <x:c r="I68" s="4"/>
      <x:c r="J68" s="4"/>
      <x:c r="K68" s="4"/>
      <x:c r="L68" s="4"/>
      <x:c r="M68" s="4"/>
    </x:row>
    <x:row r="69" ht="15" hidden="0" customHeight="1">
      <x:c r="A69" s="4"/>
      <x:c r="B69" s="4"/>
      <x:c r="C69" s="4"/>
      <x:c r="D69" s="4"/>
      <x:c r="E69" s="4"/>
      <x:c r="F69" s="4"/>
      <x:c r="G69" s="4"/>
      <x:c r="H69" s="4"/>
      <x:c r="I69" s="4"/>
      <x:c r="J69" s="4"/>
      <x:c r="K69" s="4"/>
      <x:c r="L69" s="4"/>
      <x:c r="M69" s="4"/>
    </x:row>
    <x:row r="70" ht="15" hidden="0" customHeight="1">
      <x:c r="A70" s="4"/>
      <x:c r="B70" s="4"/>
      <x:c r="C70" s="4"/>
      <x:c r="D70" s="4"/>
      <x:c r="E70" s="4"/>
      <x:c r="F70" s="4"/>
      <x:c r="G70" s="4"/>
      <x:c r="H70" s="4"/>
      <x:c r="I70" s="4"/>
      <x:c r="J70" s="4"/>
      <x:c r="K70" s="4"/>
      <x:c r="L70" s="4"/>
      <x:c r="M70" s="4"/>
    </x:row>
    <x:row r="71" ht="15" hidden="0" customHeight="1">
      <x:c r="A71" s="4"/>
      <x:c r="B71" s="4"/>
      <x:c r="C71" s="4"/>
      <x:c r="D71" s="4"/>
      <x:c r="E71" s="4"/>
      <x:c r="F71" s="4"/>
      <x:c r="G71" s="4"/>
      <x:c r="H71" s="4"/>
      <x:c r="I71" s="4"/>
      <x:c r="J71" s="4"/>
      <x:c r="K71" s="4"/>
      <x:c r="L71" s="4"/>
      <x:c r="M71" s="4"/>
    </x:row>
    <x:row r="72" ht="15" hidden="0" customHeight="1">
      <x:c r="A72" s="4"/>
      <x:c r="B72" s="4"/>
      <x:c r="C72" s="4"/>
      <x:c r="D72" s="4"/>
      <x:c r="E72" s="4"/>
      <x:c r="F72" s="4"/>
      <x:c r="G72" s="4"/>
      <x:c r="H72" s="4"/>
      <x:c r="I72" s="4"/>
      <x:c r="J72" s="4"/>
      <x:c r="K72" s="4"/>
      <x:c r="L72" s="4"/>
      <x:c r="M72" s="4"/>
    </x:row>
    <x:row r="73" ht="15" hidden="0" customHeight="1">
      <x:c r="A73" s="4"/>
      <x:c r="B73" s="4"/>
      <x:c r="C73" s="4"/>
      <x:c r="D73" s="4"/>
      <x:c r="E73" s="4"/>
      <x:c r="F73" s="4"/>
      <x:c r="G73" s="4"/>
      <x:c r="H73" s="4"/>
      <x:c r="I73" s="4"/>
      <x:c r="J73" s="4"/>
      <x:c r="K73" s="4"/>
      <x:c r="L73" s="4"/>
      <x:c r="M73" s="4"/>
    </x:row>
    <x:row r="74" ht="15" hidden="0" customHeight="1">
      <x:c r="A74" s="4"/>
      <x:c r="B74" s="4"/>
      <x:c r="C74" s="4"/>
      <x:c r="D74" s="4"/>
      <x:c r="E74" s="4"/>
      <x:c r="F74" s="4"/>
      <x:c r="G74" s="4"/>
      <x:c r="H74" s="4"/>
      <x:c r="I74" s="4"/>
      <x:c r="J74" s="4"/>
      <x:c r="K74" s="4"/>
      <x:c r="L74" s="4"/>
      <x:c r="M74" s="4"/>
    </x:row>
    <x:row r="75" ht="15" hidden="0" customHeight="1">
      <x:c r="A75" s="4"/>
      <x:c r="B75" s="4"/>
      <x:c r="C75" s="4"/>
      <x:c r="D75" s="4"/>
      <x:c r="E75" s="4"/>
      <x:c r="F75" s="4"/>
      <x:c r="G75" s="4"/>
      <x:c r="H75" s="4"/>
      <x:c r="I75" s="4"/>
      <x:c r="J75" s="4"/>
      <x:c r="K75" s="4"/>
      <x:c r="L75" s="4"/>
      <x:c r="M75" s="4"/>
    </x:row>
    <x:row r="76" ht="15" hidden="0" customHeight="1">
      <x:c r="A76" s="4"/>
      <x:c r="B76" s="4"/>
      <x:c r="C76" s="4"/>
      <x:c r="D76" s="4"/>
      <x:c r="E76" s="4"/>
      <x:c r="F76" s="4"/>
      <x:c r="G76" s="4"/>
      <x:c r="H76" s="4"/>
      <x:c r="I76" s="4"/>
      <x:c r="J76" s="4"/>
      <x:c r="K76" s="4"/>
      <x:c r="L76" s="4"/>
      <x:c r="M76" s="4"/>
    </x:row>
    <x:row r="77" ht="15" hidden="0" customHeight="1">
      <x:c r="A77" s="4"/>
      <x:c r="B77" s="4"/>
      <x:c r="C77" s="4"/>
      <x:c r="D77" s="4"/>
      <x:c r="E77" s="4"/>
      <x:c r="F77" s="4"/>
      <x:c r="G77" s="4"/>
      <x:c r="H77" s="4"/>
      <x:c r="I77" s="4"/>
      <x:c r="J77" s="4"/>
      <x:c r="K77" s="4"/>
      <x:c r="L77" s="4"/>
      <x:c r="M77" s="4"/>
    </x:row>
    <x:row r="78" ht="15" hidden="0" customHeight="1">
      <x:c r="A78" s="4"/>
      <x:c r="B78" s="4"/>
      <x:c r="C78" s="4"/>
      <x:c r="D78" s="4"/>
      <x:c r="E78" s="4"/>
      <x:c r="F78" s="4"/>
      <x:c r="G78" s="4"/>
      <x:c r="H78" s="4"/>
      <x:c r="I78" s="4"/>
      <x:c r="J78" s="4"/>
      <x:c r="K78" s="4"/>
      <x:c r="L78" s="4"/>
      <x:c r="M78" s="4"/>
    </x:row>
    <x:row r="79" ht="15" hidden="0" customHeight="1">
      <x:c r="A79" s="4"/>
      <x:c r="B79" s="4"/>
      <x:c r="C79" s="4"/>
      <x:c r="D79" s="4"/>
      <x:c r="E79" s="4"/>
      <x:c r="F79" s="4"/>
      <x:c r="G79" s="4"/>
      <x:c r="H79" s="4"/>
      <x:c r="I79" s="4"/>
      <x:c r="J79" s="4"/>
      <x:c r="K79" s="4"/>
      <x:c r="L79" s="4"/>
      <x:c r="M79" s="4"/>
    </x:row>
    <x:row r="80" ht="15" hidden="0" customHeight="1">
      <x:c r="A80" s="4"/>
      <x:c r="B80" s="4"/>
      <x:c r="C80" s="4"/>
      <x:c r="D80" s="4"/>
      <x:c r="E80" s="4"/>
      <x:c r="F80" s="4"/>
      <x:c r="G80" s="4"/>
      <x:c r="H80" s="4"/>
      <x:c r="I80" s="4"/>
      <x:c r="J80" s="4"/>
      <x:c r="K80" s="4"/>
      <x:c r="L80" s="4"/>
      <x:c r="M80" s="4"/>
    </x:row>
    <x:row r="81" ht="15" hidden="0" customHeight="1">
      <x:c r="A81" s="4"/>
      <x:c r="B81" s="4"/>
      <x:c r="C81" s="4"/>
      <x:c r="D81" s="4"/>
      <x:c r="E81" s="4"/>
      <x:c r="F81" s="4"/>
      <x:c r="G81" s="4"/>
      <x:c r="H81" s="4"/>
      <x:c r="I81" s="4"/>
      <x:c r="J81" s="4"/>
      <x:c r="K81" s="4"/>
      <x:c r="L81" s="4"/>
      <x:c r="M81" s="4"/>
    </x:row>
    <x:row r="82" ht="15" hidden="0" customHeight="1">
      <x:c r="A82" s="4"/>
      <x:c r="B82" s="4"/>
      <x:c r="C82" s="4"/>
      <x:c r="D82" s="4"/>
      <x:c r="E82" s="4"/>
      <x:c r="F82" s="4"/>
      <x:c r="G82" s="4"/>
      <x:c r="H82" s="4"/>
      <x:c r="I82" s="4"/>
      <x:c r="J82" s="4"/>
      <x:c r="K82" s="4"/>
      <x:c r="L82" s="4"/>
      <x:c r="M82" s="4"/>
    </x:row>
    <x:row r="83" ht="15" hidden="0" customHeight="1">
      <x:c r="A83" s="4"/>
      <x:c r="B83" s="4"/>
      <x:c r="C83" s="4"/>
      <x:c r="D83" s="4"/>
      <x:c r="E83" s="4"/>
      <x:c r="F83" s="4"/>
      <x:c r="G83" s="4"/>
      <x:c r="H83" s="4"/>
      <x:c r="I83" s="4"/>
      <x:c r="J83" s="4"/>
      <x:c r="K83" s="4"/>
      <x:c r="L83" s="4"/>
      <x:c r="M83" s="4"/>
    </x:row>
    <x:row r="84" ht="15" hidden="0" customHeight="1">
      <x:c r="A84" s="4"/>
      <x:c r="B84" s="4"/>
      <x:c r="C84" s="4"/>
      <x:c r="D84" s="4"/>
      <x:c r="E84" s="4"/>
      <x:c r="F84" s="4"/>
      <x:c r="G84" s="4"/>
      <x:c r="H84" s="4"/>
      <x:c r="I84" s="4"/>
      <x:c r="J84" s="4"/>
      <x:c r="K84" s="4"/>
      <x:c r="L84" s="4"/>
      <x:c r="M84" s="4"/>
    </x:row>
    <x:row r="85" ht="15" hidden="0" customHeight="1">
      <x:c r="A85" s="4"/>
      <x:c r="B85" s="4"/>
      <x:c r="C85" s="4"/>
      <x:c r="D85" s="4"/>
      <x:c r="E85" s="4"/>
      <x:c r="F85" s="4"/>
      <x:c r="G85" s="4"/>
      <x:c r="H85" s="4"/>
      <x:c r="I85" s="4"/>
      <x:c r="J85" s="4"/>
      <x:c r="K85" s="4"/>
      <x:c r="L85" s="4"/>
      <x:c r="M85" s="4"/>
    </x:row>
    <x:row r="86" ht="15" hidden="0" customHeight="1">
      <x:c r="A86" s="4"/>
      <x:c r="B86" s="4"/>
      <x:c r="C86" s="4"/>
      <x:c r="D86" s="4"/>
      <x:c r="E86" s="4"/>
      <x:c r="F86" s="4"/>
      <x:c r="G86" s="4"/>
      <x:c r="H86" s="4"/>
      <x:c r="I86" s="4"/>
      <x:c r="J86" s="4"/>
      <x:c r="K86" s="4"/>
      <x:c r="L86" s="4"/>
      <x:c r="M86" s="4"/>
    </x:row>
  </x:sheetData>
  <x:mergeCells>
    <x:mergeCell ref="A1:M2"/>
    <x:mergeCell ref="A3:M3"/>
    <x:mergeCell ref="A6:H6"/>
    <x:mergeCell ref="A19:H19"/>
    <x:mergeCell ref="A34:H34"/>
    <x:mergeCell ref="A56:H57"/>
  </x:mergeCells>
  <x:conditionalFormatting sqref="M5:M8">
    <x:cfRule type="containsText" dxfId="255" priority="1" operator="containsText" text="نامنطبق"/>
    <x:cfRule type="containsText" dxfId="256" priority="2" operator="containsText" text="توقف"/>
    <x:cfRule type="containsText" dxfId="257" priority="3" operator="containsText" text="رد"/>
    <x:cfRule type="containsText" dxfId="258" priority="4" operator="containsText" text="قرمز"/>
    <x:cfRule type="containsText" dxfId="259" priority="5" operator="containsText" text="بحرانی"/>
    <x:cfRule type="containsText" dxfId="260" priority="6" operator="containsText" text="باز"/>
    <x:cfRule type="containsText" dxfId="261" priority="7" operator="containsText" text="نامعلوم"/>
    <x:cfRule type="containsText" dxfId="262" priority="8" operator="containsText" text="رفع شکاف"/>
    <x:cfRule type="containsText" dxfId="263" priority="9" operator="containsText" text="زرد"/>
    <x:cfRule type="containsText" dxfId="264" priority="10" operator="containsText" text="در انتظار"/>
    <x:cfRule type="containsText" dxfId="265" priority="11" operator="containsText" text="پایلوت"/>
    <x:cfRule type="containsText" dxfId="266" priority="12" operator="containsText" text="تأیید"/>
    <x:cfRule type="containsText" dxfId="267" priority="13" operator="containsText" text="تکرار کنترل‌شده"/>
    <x:cfRule type="containsText" dxfId="268" priority="14" operator="containsText" text="سبز"/>
    <x:cfRule type="containsText" dxfId="269" priority="15" operator="containsText" text="بسته"/>
    <x:cfRule type="containsText" dxfId="270" priority="16" operator="containsText" text="آزادشده"/>
    <x:cfRule type="containsText" dxfId="271" priority="17" operator="containsText" text="غیرقابل‌اعمال"/>
  </x:conditionalFormatting>
  <x:conditionalFormatting sqref="F8:F16">
    <x:cfRule type="containsText" dxfId="272" priority="18" operator="containsText" text="نامنطبق"/>
    <x:cfRule type="containsText" dxfId="273" priority="19" operator="containsText" text="توقف"/>
    <x:cfRule type="containsText" dxfId="274" priority="20" operator="containsText" text="رد"/>
    <x:cfRule type="containsText" dxfId="275" priority="21" operator="containsText" text="قرمز"/>
    <x:cfRule type="containsText" dxfId="276" priority="22" operator="containsText" text="بحرانی"/>
    <x:cfRule type="containsText" dxfId="277" priority="23" operator="containsText" text="باز"/>
    <x:cfRule type="containsText" dxfId="278" priority="24" operator="containsText" text="نامعلوم"/>
    <x:cfRule type="containsText" dxfId="279" priority="25" operator="containsText" text="رفع شکاف"/>
    <x:cfRule type="containsText" dxfId="280" priority="26" operator="containsText" text="زرد"/>
    <x:cfRule type="containsText" dxfId="281" priority="27" operator="containsText" text="در انتظار"/>
    <x:cfRule type="containsText" dxfId="282" priority="28" operator="containsText" text="پایلوت"/>
    <x:cfRule type="containsText" dxfId="283" priority="29" operator="containsText" text="تأیید"/>
    <x:cfRule type="containsText" dxfId="284" priority="30" operator="containsText" text="تکرار کنترل‌شده"/>
    <x:cfRule type="containsText" dxfId="285" priority="31" operator="containsText" text="سبز"/>
    <x:cfRule type="containsText" dxfId="286" priority="32" operator="containsText" text="بسته"/>
    <x:cfRule type="containsText" dxfId="287" priority="33" operator="containsText" text="آزادشده"/>
    <x:cfRule type="containsText" dxfId="288" priority="34" operator="containsText" text="غیرقابل‌اعمال"/>
  </x:conditionalFormatting>
  <x:conditionalFormatting sqref="F21:F31">
    <x:cfRule type="containsText" dxfId="289" priority="35" operator="containsText" text="نامنطبق"/>
    <x:cfRule type="containsText" dxfId="290" priority="36" operator="containsText" text="توقف"/>
    <x:cfRule type="containsText" dxfId="291" priority="37" operator="containsText" text="رد"/>
    <x:cfRule type="containsText" dxfId="292" priority="38" operator="containsText" text="قرمز"/>
    <x:cfRule type="containsText" dxfId="293" priority="39" operator="containsText" text="بحرانی"/>
    <x:cfRule type="containsText" dxfId="294" priority="40" operator="containsText" text="باز"/>
    <x:cfRule type="containsText" dxfId="295" priority="41" operator="containsText" text="نامعلوم"/>
    <x:cfRule type="containsText" dxfId="296" priority="42" operator="containsText" text="رفع شکاف"/>
    <x:cfRule type="containsText" dxfId="297" priority="43" operator="containsText" text="زرد"/>
    <x:cfRule type="containsText" dxfId="298" priority="44" operator="containsText" text="در انتظار"/>
    <x:cfRule type="containsText" dxfId="299" priority="45" operator="containsText" text="پایلوت"/>
    <x:cfRule type="containsText" dxfId="300" priority="46" operator="containsText" text="تأیید"/>
    <x:cfRule type="containsText" dxfId="301" priority="47" operator="containsText" text="تکرار کنترل‌شده"/>
    <x:cfRule type="containsText" dxfId="302" priority="48" operator="containsText" text="سبز"/>
    <x:cfRule type="containsText" dxfId="303" priority="49" operator="containsText" text="بسته"/>
    <x:cfRule type="containsText" dxfId="304" priority="50" operator="containsText" text="آزادشده"/>
    <x:cfRule type="containsText" dxfId="305" priority="51" operator="containsText" text="غیرقابل‌اعمال"/>
  </x:conditionalFormatting>
  <x:conditionalFormatting sqref="E36:E53">
    <x:cfRule type="containsText" dxfId="306" priority="52" operator="containsText" text="نامنطبق"/>
    <x:cfRule type="containsText" dxfId="307" priority="53" operator="containsText" text="توقف"/>
    <x:cfRule type="containsText" dxfId="308" priority="54" operator="containsText" text="رد"/>
    <x:cfRule type="containsText" dxfId="309" priority="55" operator="containsText" text="قرمز"/>
    <x:cfRule type="containsText" dxfId="310" priority="56" operator="containsText" text="بحرانی"/>
    <x:cfRule type="containsText" dxfId="311" priority="57" operator="containsText" text="باز"/>
    <x:cfRule type="containsText" dxfId="312" priority="58" operator="containsText" text="نامعلوم"/>
    <x:cfRule type="containsText" dxfId="313" priority="59" operator="containsText" text="رفع شکاف"/>
    <x:cfRule type="containsText" dxfId="314" priority="60" operator="containsText" text="زرد"/>
    <x:cfRule type="containsText" dxfId="315" priority="61" operator="containsText" text="در انتظار"/>
    <x:cfRule type="containsText" dxfId="316" priority="62" operator="containsText" text="پایلوت"/>
    <x:cfRule type="containsText" dxfId="317" priority="63" operator="containsText" text="تأیید"/>
    <x:cfRule type="containsText" dxfId="318" priority="64" operator="containsText" text="تکرار کنترل‌شده"/>
    <x:cfRule type="containsText" dxfId="319" priority="65" operator="containsText" text="سبز"/>
    <x:cfRule type="containsText" dxfId="320" priority="66" operator="containsText" text="بسته"/>
    <x:cfRule type="containsText" dxfId="321" priority="67" operator="containsText" text="آزادشده"/>
    <x:cfRule type="containsText" dxfId="322" priority="68" operator="containsText" text="غیرقابل‌اعمال"/>
  </x:conditionalFormatting>
  <x:dataValidations count="5">
    <x:dataValidation type="list" sqref="F8:F16">
      <x:formula1>"تأیید,باز,نامعلوم,نامنطبق,غیرقابل‌اعمال"</x:formula1>
    </x:dataValidation>
    <x:dataValidation type="list" sqref="E8:E16">
      <x:formula1>"کم,متوسط,زیاد,بحرانی"</x:formula1>
    </x:dataValidation>
    <x:dataValidation type="list" sqref="F21:F31">
      <x:formula1>"تأیید,باز,نامعلوم,نامنطبق,غیرقابل‌اعمال"</x:formula1>
    </x:dataValidation>
    <x:dataValidation type="list" sqref="E21:E31">
      <x:formula1>"کم,متوسط,زیاد,بحرانی"</x:formula1>
    </x:dataValidation>
    <x:dataValidation type="list" sqref="E36:E53">
      <x:formula1>"تأیید,باز,نامعلوم,نامنطبق,غیرقابل‌اعمال"</x:formula1>
    </x:dataValidation>
  </x:dataValidations>
  <x:pageMargins left="0.7" right="0.7" top="0.75" bottom="0.75" header="0.3" footer="0.3"/>
</x:worksheet>
</file>

<file path=xl/worksheets/sheet7.xml><?xml version="1.0" encoding="utf-8"?>
<x:worksheet xmlns:x="http://schemas.openxmlformats.org/spreadsheetml/2006/main">
  <x:sheetViews>
    <x:sheetView showGridLines="0" workbookViewId="0">
      <x:pane xSplit="2" ySplit="16" topLeftCell="C17" activePane="bottomRight" state="frozen"/>
    </x:sheetView>
  </x:sheetViews>
  <x:sheetFormatPr defaultRowHeight="15"/>
  <x:cols>
    <x:col min="1" max="1" width="31" hidden="0" customWidth="1"/>
    <x:col min="2" max="2" width="14" hidden="0" customWidth="1"/>
    <x:col min="3" max="3" width="20" hidden="0" customWidth="1"/>
    <x:col min="4" max="4" width="21" hidden="0" customWidth="1"/>
    <x:col min="5" max="5" width="20" hidden="0" customWidth="1"/>
    <x:col min="6" max="6" width="17" hidden="0" customWidth="1"/>
    <x:col min="7" max="7" width="20" hidden="0" customWidth="1"/>
    <x:col min="8" max="8" width="16" hidden="0" customWidth="1"/>
    <x:col min="9" max="9" width="15" hidden="0" customWidth="1"/>
    <x:col min="10" max="10" width="27" hidden="0" customWidth="1"/>
    <x:col min="11" max="11" width="3" hidden="0" customWidth="1"/>
    <x:col min="12" max="12" width="22" hidden="0" customWidth="1"/>
    <x:col min="13" max="13" width="24" hidden="0" customWidth="1"/>
  </x:cols>
  <x:sheetData>
    <x:row r="1" ht="34" customHeight="1">
      <x:c r="A1" s="7" t="str">
        <x:v>T08 | بسته اسناد و مجوز حرکت محموله</x:v>
      </x:c>
      <x:c r="B1" s="7" t="str">
        <x:v>T08 | بسته اسناد و مجوز حرکت محموله</x:v>
      </x:c>
      <x:c r="C1" s="7" t="str">
        <x:v>T08 | بسته اسناد و مجوز حرکت محموله</x:v>
      </x:c>
      <x:c r="D1" s="7" t="str">
        <x:v>T08 | بسته اسناد و مجوز حرکت محموله</x:v>
      </x:c>
      <x:c r="E1" s="7" t="str">
        <x:v>T08 | بسته اسناد و مجوز حرکت محموله</x:v>
      </x:c>
      <x:c r="F1" s="7" t="str">
        <x:v>T08 | بسته اسناد و مجوز حرکت محموله</x:v>
      </x:c>
      <x:c r="G1" s="7" t="str">
        <x:v>T08 | بسته اسناد و مجوز حرکت محموله</x:v>
      </x:c>
      <x:c r="H1" s="7" t="str">
        <x:v>T08 | بسته اسناد و مجوز حرکت محموله</x:v>
      </x:c>
      <x:c r="I1" s="7" t="str">
        <x:v>T08 | بسته اسناد و مجوز حرکت محموله</x:v>
      </x:c>
      <x:c r="J1" s="7" t="str">
        <x:v>T08 | بسته اسناد و مجوز حرکت محموله</x:v>
      </x:c>
      <x:c r="K1" s="7" t="str">
        <x:v>T08 | بسته اسناد و مجوز حرکت محموله</x:v>
      </x:c>
      <x:c r="L1" s="7" t="str">
        <x:v>T08 | بسته اسناد و مجوز حرکت محموله</x:v>
      </x:c>
      <x:c r="M1" s="7" t="str">
        <x:v>T08 | بسته اسناد و مجوز حرکت محموله</x:v>
      </x:c>
    </x:row>
    <x:row r="2" ht="34" customHeight="1">
      <x:c r="A2" s="7" t="str">
        <x:v>T08 | بسته اسناد و مجوز حرکت محموله</x:v>
      </x:c>
      <x:c r="B2" s="7" t="str">
        <x:v>T08 | بسته اسناد و مجوز حرکت محموله</x:v>
      </x:c>
      <x:c r="C2" s="7" t="str">
        <x:v>T08 | بسته اسناد و مجوز حرکت محموله</x:v>
      </x:c>
      <x:c r="D2" s="7" t="str">
        <x:v>T08 | بسته اسناد و مجوز حرکت محموله</x:v>
      </x:c>
      <x:c r="E2" s="7" t="str">
        <x:v>T08 | بسته اسناد و مجوز حرکت محموله</x:v>
      </x:c>
      <x:c r="F2" s="7" t="str">
        <x:v>T08 | بسته اسناد و مجوز حرکت محموله</x:v>
      </x:c>
      <x:c r="G2" s="7" t="str">
        <x:v>T08 | بسته اسناد و مجوز حرکت محموله</x:v>
      </x:c>
      <x:c r="H2" s="7" t="str">
        <x:v>T08 | بسته اسناد و مجوز حرکت محموله</x:v>
      </x:c>
      <x:c r="I2" s="7" t="str">
        <x:v>T08 | بسته اسناد و مجوز حرکت محموله</x:v>
      </x:c>
      <x:c r="J2" s="7" t="str">
        <x:v>T08 | بسته اسناد و مجوز حرکت محموله</x:v>
      </x:c>
      <x:c r="K2" s="7" t="str">
        <x:v>T08 | بسته اسناد و مجوز حرکت محموله</x:v>
      </x:c>
      <x:c r="L2" s="7" t="str">
        <x:v>T08 | بسته اسناد و مجوز حرکت محموله</x:v>
      </x:c>
      <x:c r="M2" s="7" t="str">
        <x:v>T08 | بسته اسناد و مجوز حرکت محموله</x:v>
      </x:c>
    </x:row>
    <x:row r="3" ht="15" hidden="0" customHeight="1">
      <x:c r="A3" s="10" t="str">
        <x:v>همه اسناد باید یک داستان سازگار درباره محصول، تعداد، ارزش، مبدأ، مقصد و تحویل بگویند. مرورگر نهایی اسناد باید فردی غیر از سازنده آنها باشد.</x:v>
      </x:c>
      <x:c r="B3" s="11" t="str">
        <x:v>همه اسناد باید یک داستان سازگار درباره محصول، تعداد، ارزش، مبدأ، مقصد و تحویل بگویند. مرورگر نهایی اسناد باید فردی غیر از سازنده آنها باشد.</x:v>
      </x:c>
      <x:c r="C3" s="11" t="str">
        <x:v>همه اسناد باید یک داستان سازگار درباره محصول، تعداد، ارزش، مبدأ، مقصد و تحویل بگویند. مرورگر نهایی اسناد باید فردی غیر از سازنده آنها باشد.</x:v>
      </x:c>
      <x:c r="D3" s="11" t="str">
        <x:v>همه اسناد باید یک داستان سازگار درباره محصول، تعداد، ارزش، مبدأ، مقصد و تحویل بگویند. مرورگر نهایی اسناد باید فردی غیر از سازنده آنها باشد.</x:v>
      </x:c>
      <x:c r="E3" s="11" t="str">
        <x:v>همه اسناد باید یک داستان سازگار درباره محصول، تعداد، ارزش، مبدأ، مقصد و تحویل بگویند. مرورگر نهایی اسناد باید فردی غیر از سازنده آنها باشد.</x:v>
      </x:c>
      <x:c r="F3" s="11" t="str">
        <x:v>همه اسناد باید یک داستان سازگار درباره محصول، تعداد، ارزش، مبدأ، مقصد و تحویل بگویند. مرورگر نهایی اسناد باید فردی غیر از سازنده آنها باشد.</x:v>
      </x:c>
      <x:c r="G3" s="11" t="str">
        <x:v>همه اسناد باید یک داستان سازگار درباره محصول، تعداد، ارزش، مبدأ، مقصد و تحویل بگویند. مرورگر نهایی اسناد باید فردی غیر از سازنده آنها باشد.</x:v>
      </x:c>
      <x:c r="H3" s="11" t="str">
        <x:v>همه اسناد باید یک داستان سازگار درباره محصول، تعداد، ارزش، مبدأ، مقصد و تحویل بگویند. مرورگر نهایی اسناد باید فردی غیر از سازنده آنها باشد.</x:v>
      </x:c>
      <x:c r="I3" s="11" t="str">
        <x:v>همه اسناد باید یک داستان سازگار درباره محصول، تعداد، ارزش، مبدأ، مقصد و تحویل بگویند. مرورگر نهایی اسناد باید فردی غیر از سازنده آنها باشد.</x:v>
      </x:c>
      <x:c r="J3" s="11" t="str">
        <x:v>همه اسناد باید یک داستان سازگار درباره محصول، تعداد، ارزش، مبدأ، مقصد و تحویل بگویند. مرورگر نهایی اسناد باید فردی غیر از سازنده آنها باشد.</x:v>
      </x:c>
      <x:c r="K3" s="11" t="str">
        <x:v>همه اسناد باید یک داستان سازگار درباره محصول، تعداد، ارزش، مبدأ، مقصد و تحویل بگویند. مرورگر نهایی اسناد باید فردی غیر از سازنده آنها باشد.</x:v>
      </x:c>
      <x:c r="L3" s="11" t="str">
        <x:v>همه اسناد باید یک داستان سازگار درباره محصول، تعداد، ارزش، مبدأ، مقصد و تحویل بگویند. مرورگر نهایی اسناد باید فردی غیر از سازنده آنها باشد.</x:v>
      </x:c>
      <x:c r="M3" s="12" t="str">
        <x:v>همه اسناد باید یک داستان سازگار درباره محصول، تعداد، ارزش، مبدأ، مقصد و تحویل بگویند. مرورگر نهایی اسناد باید فردی غیر از سازنده آنها باشد.</x:v>
      </x:c>
    </x:row>
    <x:row r="4" ht="15" hidden="0" customHeight="1">
      <x:c r="A4" s="4"/>
      <x:c r="B4" s="4"/>
      <x:c r="C4" s="4"/>
      <x:c r="D4" s="4"/>
      <x:c r="E4" s="4"/>
      <x:c r="F4" s="4"/>
      <x:c r="G4" s="4"/>
      <x:c r="H4" s="4"/>
      <x:c r="I4" s="4"/>
      <x:c r="J4" s="4"/>
      <x:c r="K4" s="4"/>
      <x:c r="L4" s="28" t="str">
        <x:v>خروجی</x:v>
      </x:c>
      <x:c r="M4" s="28" t="str">
        <x:v>وضعیت</x:v>
      </x:c>
    </x:row>
    <x:row r="5" ht="15" hidden="0" customHeight="1">
      <x:c r="A5" s="4"/>
      <x:c r="B5" s="4"/>
      <x:c r="C5" s="4"/>
      <x:c r="D5" s="4"/>
      <x:c r="E5" s="4"/>
      <x:c r="F5" s="4"/>
      <x:c r="G5" s="4"/>
      <x:c r="H5" s="4"/>
      <x:c r="I5" s="4"/>
      <x:c r="J5" s="4"/>
      <x:c r="K5" s="4"/>
      <x:c r="L5" s="29" t="str">
        <x:v>کامل‌بودن اسناد</x:v>
      </x:c>
      <x:c r="M5" s="30" t="str">
        <x:f>IF(COUNTIF(B17:B31,"بله")=0,"نامعلوم",IF(COUNTIFS(B17:B31,"بله",H17:H31,"نامنطبق")&gt;0,"نامنطبق",IF(COUNTIFS(B17:B31,"بله",H17:H31,"نامعلوم")+COUNTIFS(B17:B31,"بله",H17:H31,"باز")&gt;0,"نامعلوم","تأیید")))</x:f>
        <x:v>نامعلوم</x:v>
      </x:c>
    </x:row>
    <x:row r="6" ht="15" hidden="0" customHeight="1">
      <x:c r="A6" s="33" t="str">
        <x:v>منبع حقیقت محموله</x:v>
      </x:c>
      <x:c r="B6" s="34" t="str">
        <x:v>منبع حقیقت محموله</x:v>
      </x:c>
      <x:c r="C6" s="34" t="str">
        <x:v>منبع حقیقت محموله</x:v>
      </x:c>
      <x:c r="D6" s="34" t="str">
        <x:v>منبع حقیقت محموله</x:v>
      </x:c>
      <x:c r="E6" s="34" t="str">
        <x:v>منبع حقیقت محموله</x:v>
      </x:c>
      <x:c r="F6" s="34" t="str">
        <x:v>منبع حقیقت محموله</x:v>
      </x:c>
      <x:c r="G6" s="34" t="str">
        <x:v>منبع حقیقت محموله</x:v>
      </x:c>
      <x:c r="H6" s="34" t="str">
        <x:v>منبع حقیقت محموله</x:v>
      </x:c>
      <x:c r="I6" s="34" t="str">
        <x:v>منبع حقیقت محموله</x:v>
      </x:c>
      <x:c r="J6" s="35" t="str">
        <x:v>منبع حقیقت محموله</x:v>
      </x:c>
      <x:c r="K6" s="4"/>
      <x:c r="L6" s="29" t="str">
        <x:v>سازگاری اسناد</x:v>
      </x:c>
      <x:c r="M6" s="30" t="str">
        <x:f>IF(COUNTIFS(B17:B31,"بله",I17:I31,"خیر")&gt;0,"نامنطبق",IF(COUNTIFS(B17:B31,"بله",I17:I31,"نامعلوم")&gt;0,"نامعلوم","تأیید"))</x:f>
        <x:v>نامعلوم</x:v>
      </x:c>
    </x:row>
    <x:row r="7" ht="15" hidden="0" customHeight="1">
      <x:c r="A7" s="18" t="str">
        <x:v>کالا / SKU</x:v>
      </x:c>
      <x:c r="B7" s="19" t="str">
        <x:v>DEMO-SKU-01</x:v>
      </x:c>
      <x:c r="C7" s="20" t="str">
        <x:v>HS و شرح</x:v>
      </x:c>
      <x:c r="D7" s="19" t="str"/>
      <x:c r="E7" s="20" t="str">
        <x:v>تعداد / بسته</x:v>
      </x:c>
      <x:c r="F7" s="19" t="str"/>
      <x:c r="G7" s="20" t="str">
        <x:v>وزن / ابعاد</x:v>
      </x:c>
      <x:c r="H7" s="19" t="str"/>
      <x:c r="I7" s="20" t="str">
        <x:v>بچ / تاریخ‌ها</x:v>
      </x:c>
      <x:c r="J7" s="19" t="str">
        <x:v>DEMO-B01</x:v>
      </x:c>
      <x:c r="K7" s="4"/>
      <x:c r="L7" s="29" t="str">
        <x:v>گیت مجوز حرکت</x:v>
      </x:c>
      <x:c r="M7" s="30" t="str">
        <x:f>IF(COUNTIF(F36:F42,"نامنطبق")&gt;0,"نامنطبق",IF(COUNTIF(F36:F42,"نامعلوم")&gt;0,"نامعلوم",IF(COUNTIF(F36:F42,"باز")&gt;0,"باز",IF(COUNTIF(F36:F42,"تأیید")&gt;0,"تأیید","غیرقابل‌اعمال"))))</x:f>
        <x:v>نامعلوم</x:v>
      </x:c>
    </x:row>
    <x:row r="8" ht="15" hidden="0" customHeight="1">
      <x:c r="A8" s="18" t="str">
        <x:v>فروشنده</x:v>
      </x:c>
      <x:c r="B8" s="19" t="str"/>
      <x:c r="C8" s="20" t="str">
        <x:v>خریدار</x:v>
      </x:c>
      <x:c r="D8" s="19" t="str"/>
      <x:c r="E8" s="20" t="str">
        <x:v>فرستنده</x:v>
      </x:c>
      <x:c r="F8" s="19" t="str"/>
      <x:c r="G8" s="20" t="str">
        <x:v>گیرنده</x:v>
      </x:c>
      <x:c r="H8" s="19" t="str"/>
      <x:c r="I8" s="20" t="str">
        <x:v>نقش‌های متفاوت</x:v>
      </x:c>
      <x:c r="J8" s="19" t="str"/>
      <x:c r="K8" s="4"/>
      <x:c r="L8" s="29" t="str">
        <x:v>گیت G3</x:v>
      </x:c>
      <x:c r="M8" s="30" t="str">
        <x:f>IF(COUNTIF(M5:M7,"نامنطبق")&gt;0,"نامنطبق",IF(COUNTIF(M5:M7,"نامعلوم")&gt;0,"نامعلوم",IF(COUNTIF(M5:M7,"باز")&gt;0,"باز",IF(COUNTIF(M5:M7,"تأیید")&gt;0,"تأیید","غیرقابل‌اعمال"))))</x:f>
        <x:v>نامعلوم</x:v>
      </x:c>
    </x:row>
    <x:row r="9" ht="15" hidden="0" customHeight="1">
      <x:c r="A9" s="18" t="str">
        <x:v>ارزش / ارز</x:v>
      </x:c>
      <x:c r="B9" s="19" t="str"/>
      <x:c r="C9" s="20" t="str">
        <x:v>Incoterm / محل</x:v>
      </x:c>
      <x:c r="D9" s="19" t="str"/>
      <x:c r="E9" s="20" t="str">
        <x:v>مبدأ</x:v>
      </x:c>
      <x:c r="F9" s="19" t="str"/>
      <x:c r="G9" s="20" t="str">
        <x:v>مقصد</x:v>
      </x:c>
      <x:c r="H9" s="19" t="str"/>
      <x:c r="I9" s="20" t="str">
        <x:v>مسیر</x:v>
      </x:c>
      <x:c r="J9" s="19" t="str"/>
      <x:c r="K9" s="4"/>
      <x:c r="L9" s="4"/>
      <x:c r="M9" s="4"/>
    </x:row>
    <x:row r="10" ht="15" hidden="0" customHeight="1">
      <x:c r="A10" s="18" t="str">
        <x:v>شماره PO</x:v>
      </x:c>
      <x:c r="B10" s="19" t="str"/>
      <x:c r="C10" s="20" t="str">
        <x:v>فاکتور</x:v>
      </x:c>
      <x:c r="D10" s="19" t="str"/>
      <x:c r="E10" s="20" t="str">
        <x:v>سند حمل</x:v>
      </x:c>
      <x:c r="F10" s="19" t="str"/>
      <x:c r="G10" s="20" t="str">
        <x:v>بیمه</x:v>
      </x:c>
      <x:c r="H10" s="19" t="str"/>
      <x:c r="I10" s="20" t="str">
        <x:v>نسخه پرونده</x:v>
      </x:c>
      <x:c r="J10" s="19" t="str">
        <x:v>v0.1</x:v>
      </x:c>
      <x:c r="K10" s="4"/>
      <x:c r="L10" s="4"/>
      <x:c r="M10" s="4"/>
    </x:row>
    <x:row r="11" ht="15" hidden="0" customHeight="1">
      <x:c r="A11" s="18" t="str">
        <x:v>تاریخ رزرو</x:v>
      </x:c>
      <x:c r="B11" s="21" t="str"/>
      <x:c r="C11" s="20" t="str">
        <x:v>تاریخ ارسال</x:v>
      </x:c>
      <x:c r="D11" s="21" t="str"/>
      <x:c r="E11" s="20" t="str">
        <x:v>ETA</x:v>
      </x:c>
      <x:c r="F11" s="21" t="str"/>
      <x:c r="G11" s="20" t="str">
        <x:v>مرورگر مستقل</x:v>
      </x:c>
      <x:c r="H11" s="19" t="str"/>
      <x:c r="I11" s="20" t="str">
        <x:v>تاریخ مرور</x:v>
      </x:c>
      <x:c r="J11" s="21" t="str"/>
      <x:c r="K11" s="4"/>
      <x:c r="L11" s="4"/>
      <x:c r="M11" s="4"/>
    </x:row>
    <x:row r="12" ht="15" hidden="0" customHeight="1">
      <x:c r="A12" s="18" t="str">
        <x:v>یادداشت کنترل</x:v>
      </x:c>
      <x:c r="B12" s="19" t="str">
        <x:v>SRC-DEMO | همه مقادیر جایگزین شوند</x:v>
      </x:c>
      <x:c r="C12" s="19" t="str"/>
      <x:c r="D12" s="19" t="str"/>
      <x:c r="E12" s="19" t="str"/>
      <x:c r="F12" s="19" t="str"/>
      <x:c r="G12" s="19" t="str"/>
      <x:c r="H12" s="19" t="str"/>
      <x:c r="I12" s="19" t="str"/>
      <x:c r="J12" s="19" t="str"/>
      <x:c r="K12" s="4"/>
      <x:c r="L12" s="4"/>
      <x:c r="M12" s="4"/>
    </x:row>
    <x:row r="13" ht="15" hidden="0" customHeight="1">
      <x:c r="A13" s="4"/>
      <x:c r="B13" s="4"/>
      <x:c r="C13" s="4"/>
      <x:c r="D13" s="4"/>
      <x:c r="E13" s="4"/>
      <x:c r="F13" s="4"/>
      <x:c r="G13" s="4"/>
      <x:c r="H13" s="4"/>
      <x:c r="I13" s="4"/>
      <x:c r="J13" s="4"/>
      <x:c r="K13" s="4"/>
      <x:c r="L13" s="4"/>
      <x:c r="M13" s="4"/>
    </x:row>
    <x:row r="14" ht="15" hidden="0" customHeight="1">
      <x:c r="A14" s="4"/>
      <x:c r="B14" s="4"/>
      <x:c r="C14" s="4"/>
      <x:c r="D14" s="4"/>
      <x:c r="E14" s="4"/>
      <x:c r="F14" s="4"/>
      <x:c r="G14" s="4"/>
      <x:c r="H14" s="4"/>
      <x:c r="I14" s="4"/>
      <x:c r="J14" s="4"/>
      <x:c r="K14" s="4"/>
      <x:c r="L14" s="4"/>
      <x:c r="M14" s="4"/>
    </x:row>
    <x:row r="15" ht="15" hidden="0" customHeight="1">
      <x:c r="A15" s="33" t="str">
        <x:v>فهرست اسناد الزامی</x:v>
      </x:c>
      <x:c r="B15" s="34" t="str">
        <x:v>فهرست اسناد الزامی</x:v>
      </x:c>
      <x:c r="C15" s="34" t="str">
        <x:v>فهرست اسناد الزامی</x:v>
      </x:c>
      <x:c r="D15" s="34" t="str">
        <x:v>فهرست اسناد الزامی</x:v>
      </x:c>
      <x:c r="E15" s="34" t="str">
        <x:v>فهرست اسناد الزامی</x:v>
      </x:c>
      <x:c r="F15" s="34" t="str">
        <x:v>فهرست اسناد الزامی</x:v>
      </x:c>
      <x:c r="G15" s="34" t="str">
        <x:v>فهرست اسناد الزامی</x:v>
      </x:c>
      <x:c r="H15" s="34" t="str">
        <x:v>فهرست اسناد الزامی</x:v>
      </x:c>
      <x:c r="I15" s="34" t="str">
        <x:v>فهرست اسناد الزامی</x:v>
      </x:c>
      <x:c r="J15" s="35" t="str">
        <x:v>فهرست اسناد الزامی</x:v>
      </x:c>
      <x:c r="K15" s="4"/>
      <x:c r="L15" s="4"/>
      <x:c r="M15" s="4"/>
    </x:row>
    <x:row r="16" ht="15" hidden="0" customHeight="1">
      <x:c r="A16" s="25" t="str">
        <x:v>سند</x:v>
      </x:c>
      <x:c r="B16" s="25" t="str">
        <x:v>الزامی؟</x:v>
      </x:c>
      <x:c r="C16" s="25" t="str">
        <x:v>شماره / نسخه</x:v>
      </x:c>
      <x:c r="D16" s="25" t="str">
        <x:v>صادرکننده</x:v>
      </x:c>
      <x:c r="E16" s="25" t="str">
        <x:v>گیرنده</x:v>
      </x:c>
      <x:c r="F16" s="25" t="str">
        <x:v>تاریخ صدور</x:v>
      </x:c>
      <x:c r="G16" s="25" t="str">
        <x:v>مالک</x:v>
      </x:c>
      <x:c r="H16" s="25" t="str">
        <x:v>وضعیت</x:v>
      </x:c>
      <x:c r="I16" s="25" t="str">
        <x:v>سازگار؟</x:v>
      </x:c>
      <x:c r="J16" s="25" t="str">
        <x:v>یادداشت</x:v>
      </x:c>
      <x:c r="K16" s="4"/>
      <x:c r="L16" s="4"/>
      <x:c r="M16" s="4"/>
    </x:row>
    <x:row r="17" ht="15" hidden="0" customHeight="1">
      <x:c r="A17" s="29" t="str">
        <x:v>قرارداد / PO / پیش‌فاکتور</x:v>
      </x:c>
      <x:c r="B17" s="19" t="str">
        <x:v>بله</x:v>
      </x:c>
      <x:c r="C17" s="19" t="str"/>
      <x:c r="D17" s="19" t="str"/>
      <x:c r="E17" s="19" t="str"/>
      <x:c r="F17" s="21" t="str"/>
      <x:c r="G17" s="19" t="str"/>
      <x:c r="H17" s="19" t="str">
        <x:v>نامعلوم</x:v>
      </x:c>
      <x:c r="I17" s="19" t="str">
        <x:v>نامعلوم</x:v>
      </x:c>
      <x:c r="J17" s="19" t="str"/>
      <x:c r="K17" s="4"/>
      <x:c r="L17" s="4"/>
      <x:c r="M17" s="4"/>
    </x:row>
    <x:row r="18" ht="15" hidden="0" customHeight="1">
      <x:c r="A18" s="29" t="str">
        <x:v>فاکتور تجاری</x:v>
      </x:c>
      <x:c r="B18" s="19" t="str">
        <x:v>بله</x:v>
      </x:c>
      <x:c r="C18" s="19" t="str"/>
      <x:c r="D18" s="19" t="str"/>
      <x:c r="E18" s="19" t="str"/>
      <x:c r="F18" s="21" t="str"/>
      <x:c r="G18" s="19" t="str"/>
      <x:c r="H18" s="19" t="str">
        <x:v>نامعلوم</x:v>
      </x:c>
      <x:c r="I18" s="19" t="str">
        <x:v>نامعلوم</x:v>
      </x:c>
      <x:c r="J18" s="19" t="str"/>
      <x:c r="K18" s="4"/>
      <x:c r="L18" s="4"/>
      <x:c r="M18" s="4"/>
    </x:row>
    <x:row r="19" ht="15" hidden="0" customHeight="1">
      <x:c r="A19" s="29" t="str">
        <x:v>فهرست بسته‌بندی</x:v>
      </x:c>
      <x:c r="B19" s="19" t="str">
        <x:v>بله</x:v>
      </x:c>
      <x:c r="C19" s="19" t="str"/>
      <x:c r="D19" s="19" t="str"/>
      <x:c r="E19" s="19" t="str"/>
      <x:c r="F19" s="21" t="str"/>
      <x:c r="G19" s="19" t="str"/>
      <x:c r="H19" s="19" t="str">
        <x:v>نامعلوم</x:v>
      </x:c>
      <x:c r="I19" s="19" t="str">
        <x:v>نامعلوم</x:v>
      </x:c>
      <x:c r="J19" s="19" t="str"/>
      <x:c r="K19" s="4"/>
      <x:c r="L19" s="4"/>
      <x:c r="M19" s="4"/>
    </x:row>
    <x:row r="20" ht="15" hidden="0" customHeight="1">
      <x:c r="A20" s="29" t="str">
        <x:v>سند حمل</x:v>
      </x:c>
      <x:c r="B20" s="19" t="str">
        <x:v>بله</x:v>
      </x:c>
      <x:c r="C20" s="19" t="str"/>
      <x:c r="D20" s="19" t="str"/>
      <x:c r="E20" s="19" t="str"/>
      <x:c r="F20" s="21" t="str"/>
      <x:c r="G20" s="19" t="str"/>
      <x:c r="H20" s="19" t="str">
        <x:v>نامعلوم</x:v>
      </x:c>
      <x:c r="I20" s="19" t="str">
        <x:v>نامعلوم</x:v>
      </x:c>
      <x:c r="J20" s="19" t="str"/>
      <x:c r="K20" s="4"/>
      <x:c r="L20" s="4"/>
      <x:c r="M20" s="4"/>
    </x:row>
    <x:row r="21" ht="15" hidden="0" customHeight="1">
      <x:c r="A21" s="29" t="str">
        <x:v>بیمه‌نامه / گواهی بیمه</x:v>
      </x:c>
      <x:c r="B21" s="19" t="str">
        <x:v>در بررسی</x:v>
      </x:c>
      <x:c r="C21" s="19" t="str"/>
      <x:c r="D21" s="19" t="str"/>
      <x:c r="E21" s="19" t="str"/>
      <x:c r="F21" s="21" t="str"/>
      <x:c r="G21" s="19" t="str"/>
      <x:c r="H21" s="19" t="str">
        <x:v>نامعلوم</x:v>
      </x:c>
      <x:c r="I21" s="19" t="str">
        <x:v>نامعلوم</x:v>
      </x:c>
      <x:c r="J21" s="19" t="str"/>
      <x:c r="K21" s="4"/>
      <x:c r="L21" s="4"/>
      <x:c r="M21" s="4"/>
    </x:row>
    <x:row r="22" ht="15" hidden="0" customHeight="1">
      <x:c r="A22" s="29" t="str">
        <x:v>گواهی مبدأ / اثبات مبدأ</x:v>
      </x:c>
      <x:c r="B22" s="19" t="str">
        <x:v>بله</x:v>
      </x:c>
      <x:c r="C22" s="19" t="str"/>
      <x:c r="D22" s="19" t="str"/>
      <x:c r="E22" s="19" t="str"/>
      <x:c r="F22" s="21" t="str"/>
      <x:c r="G22" s="19" t="str"/>
      <x:c r="H22" s="19" t="str">
        <x:v>نامعلوم</x:v>
      </x:c>
      <x:c r="I22" s="19" t="str">
        <x:v>نامعلوم</x:v>
      </x:c>
      <x:c r="J22" s="19" t="str"/>
      <x:c r="K22" s="4"/>
      <x:c r="L22" s="4"/>
      <x:c r="M22" s="4"/>
    </x:row>
    <x:row r="23" ht="15" hidden="0" customHeight="1">
      <x:c r="A23" s="29" t="str">
        <x:v>مجوز صادرات / واردات</x:v>
      </x:c>
      <x:c r="B23" s="19" t="str">
        <x:v>در بررسی</x:v>
      </x:c>
      <x:c r="C23" s="19" t="str"/>
      <x:c r="D23" s="19" t="str"/>
      <x:c r="E23" s="19" t="str"/>
      <x:c r="F23" s="21" t="str"/>
      <x:c r="G23" s="19" t="str"/>
      <x:c r="H23" s="19" t="str">
        <x:v>نامعلوم</x:v>
      </x:c>
      <x:c r="I23" s="19" t="str">
        <x:v>نامعلوم</x:v>
      </x:c>
      <x:c r="J23" s="19" t="str"/>
      <x:c r="K23" s="4"/>
      <x:c r="L23" s="4"/>
      <x:c r="M23" s="4"/>
    </x:row>
    <x:row r="24" ht="15" hidden="0" customHeight="1">
      <x:c r="A24" s="29" t="str">
        <x:v>ثبت محصول / مسئول محلی</x:v>
      </x:c>
      <x:c r="B24" s="19" t="str">
        <x:v>در بررسی</x:v>
      </x:c>
      <x:c r="C24" s="19" t="str"/>
      <x:c r="D24" s="19" t="str"/>
      <x:c r="E24" s="19" t="str"/>
      <x:c r="F24" s="21" t="str"/>
      <x:c r="G24" s="19" t="str"/>
      <x:c r="H24" s="19" t="str">
        <x:v>نامعلوم</x:v>
      </x:c>
      <x:c r="I24" s="19" t="str">
        <x:v>نامعلوم</x:v>
      </x:c>
      <x:c r="J24" s="19" t="str"/>
      <x:c r="K24" s="4"/>
      <x:c r="L24" s="4"/>
      <x:c r="M24" s="4"/>
    </x:row>
    <x:row r="25" ht="15" hidden="0" customHeight="1">
      <x:c r="A25" s="29" t="str">
        <x:v>گواهی بهداشت / استاندارد / بازرسی</x:v>
      </x:c>
      <x:c r="B25" s="19" t="str">
        <x:v>در بررسی</x:v>
      </x:c>
      <x:c r="C25" s="19" t="str"/>
      <x:c r="D25" s="19" t="str"/>
      <x:c r="E25" s="19" t="str"/>
      <x:c r="F25" s="21" t="str"/>
      <x:c r="G25" s="19" t="str"/>
      <x:c r="H25" s="19" t="str">
        <x:v>نامعلوم</x:v>
      </x:c>
      <x:c r="I25" s="19" t="str">
        <x:v>نامعلوم</x:v>
      </x:c>
      <x:c r="J25" s="19" t="str"/>
      <x:c r="K25" s="4"/>
      <x:c r="L25" s="4"/>
      <x:c r="M25" s="4"/>
    </x:row>
    <x:row r="26" ht="15" hidden="0" customHeight="1">
      <x:c r="A26" s="29" t="str">
        <x:v>COA / COC / نتایج آزمون</x:v>
      </x:c>
      <x:c r="B26" s="19" t="str">
        <x:v>بله</x:v>
      </x:c>
      <x:c r="C26" s="19" t="str"/>
      <x:c r="D26" s="19" t="str"/>
      <x:c r="E26" s="19" t="str"/>
      <x:c r="F26" s="21" t="str"/>
      <x:c r="G26" s="19" t="str"/>
      <x:c r="H26" s="19" t="str">
        <x:v>نامعلوم</x:v>
      </x:c>
      <x:c r="I26" s="19" t="str">
        <x:v>نامعلوم</x:v>
      </x:c>
      <x:c r="J26" s="19" t="str"/>
      <x:c r="K26" s="4"/>
      <x:c r="L26" s="4"/>
      <x:c r="M26" s="4"/>
    </x:row>
    <x:row r="27" ht="15" hidden="0" customHeight="1">
      <x:c r="A27" s="29" t="str">
        <x:v>پرونده بچ و آزادسازی T06</x:v>
      </x:c>
      <x:c r="B27" s="19" t="str">
        <x:v>بله</x:v>
      </x:c>
      <x:c r="C27" s="19" t="str"/>
      <x:c r="D27" s="19" t="str"/>
      <x:c r="E27" s="19" t="str"/>
      <x:c r="F27" s="21" t="str"/>
      <x:c r="G27" s="19" t="str"/>
      <x:c r="H27" s="19" t="str">
        <x:v>نامعلوم</x:v>
      </x:c>
      <x:c r="I27" s="19" t="str">
        <x:v>نامعلوم</x:v>
      </x:c>
      <x:c r="J27" s="19" t="str"/>
      <x:c r="K27" s="4"/>
      <x:c r="L27" s="4"/>
      <x:c r="M27" s="4"/>
    </x:row>
    <x:row r="28" ht="15" hidden="0" customHeight="1">
      <x:c r="A28" s="29" t="str">
        <x:v>اظهارنامه و اسناد گمرکی</x:v>
      </x:c>
      <x:c r="B28" s="19" t="str">
        <x:v>در بررسی</x:v>
      </x:c>
      <x:c r="C28" s="19" t="str"/>
      <x:c r="D28" s="19" t="str"/>
      <x:c r="E28" s="19" t="str"/>
      <x:c r="F28" s="21" t="str"/>
      <x:c r="G28" s="19" t="str"/>
      <x:c r="H28" s="19" t="str">
        <x:v>نامعلوم</x:v>
      </x:c>
      <x:c r="I28" s="19" t="str">
        <x:v>نامعلوم</x:v>
      </x:c>
      <x:c r="J28" s="19" t="str"/>
      <x:c r="K28" s="4"/>
      <x:c r="L28" s="4"/>
      <x:c r="M28" s="4"/>
    </x:row>
    <x:row r="29" ht="15" hidden="0" customHeight="1">
      <x:c r="A29" s="29" t="str">
        <x:v>Artwork و تأیید برچسب مقصد</x:v>
      </x:c>
      <x:c r="B29" s="19" t="str">
        <x:v>بله</x:v>
      </x:c>
      <x:c r="C29" s="19" t="str"/>
      <x:c r="D29" s="19" t="str"/>
      <x:c r="E29" s="19" t="str"/>
      <x:c r="F29" s="21" t="str"/>
      <x:c r="G29" s="19" t="str"/>
      <x:c r="H29" s="19" t="str">
        <x:v>نامعلوم</x:v>
      </x:c>
      <x:c r="I29" s="19" t="str">
        <x:v>نامعلوم</x:v>
      </x:c>
      <x:c r="J29" s="19" t="str"/>
      <x:c r="K29" s="4"/>
      <x:c r="L29" s="4"/>
      <x:c r="M29" s="4"/>
    </x:row>
    <x:row r="30" ht="15" hidden="0" customHeight="1">
      <x:c r="A30" s="29" t="str">
        <x:v>اسناد پرداخت / بانکی</x:v>
      </x:c>
      <x:c r="B30" s="19" t="str">
        <x:v>بله</x:v>
      </x:c>
      <x:c r="C30" s="19" t="str"/>
      <x:c r="D30" s="19" t="str"/>
      <x:c r="E30" s="19" t="str"/>
      <x:c r="F30" s="21" t="str"/>
      <x:c r="G30" s="19" t="str"/>
      <x:c r="H30" s="19" t="str">
        <x:v>نامعلوم</x:v>
      </x:c>
      <x:c r="I30" s="19" t="str">
        <x:v>نامعلوم</x:v>
      </x:c>
      <x:c r="J30" s="19" t="str"/>
      <x:c r="K30" s="4"/>
      <x:c r="L30" s="4"/>
      <x:c r="M30" s="4"/>
    </x:row>
    <x:row r="31" ht="15" hidden="0" customHeight="1">
      <x:c r="A31" s="29" t="str">
        <x:v>سند تخصصی دیگر</x:v>
      </x:c>
      <x:c r="B31" s="19" t="str">
        <x:v>در بررسی</x:v>
      </x:c>
      <x:c r="C31" s="19" t="str"/>
      <x:c r="D31" s="19" t="str"/>
      <x:c r="E31" s="19" t="str"/>
      <x:c r="F31" s="21" t="str"/>
      <x:c r="G31" s="19" t="str"/>
      <x:c r="H31" s="19" t="str">
        <x:v>نامعلوم</x:v>
      </x:c>
      <x:c r="I31" s="19" t="str">
        <x:v>نامعلوم</x:v>
      </x:c>
      <x:c r="J31" s="19" t="str"/>
      <x:c r="K31" s="4"/>
      <x:c r="L31" s="4"/>
      <x:c r="M31" s="4"/>
    </x:row>
    <x:row r="32" ht="15" hidden="0" customHeight="1">
      <x:c r="A32" s="4"/>
      <x:c r="B32" s="4"/>
      <x:c r="C32" s="4"/>
      <x:c r="D32" s="4"/>
      <x:c r="E32" s="4"/>
      <x:c r="F32" s="4"/>
      <x:c r="G32" s="4"/>
      <x:c r="H32" s="4"/>
      <x:c r="I32" s="4"/>
      <x:c r="J32" s="4"/>
      <x:c r="K32" s="4"/>
      <x:c r="L32" s="4"/>
      <x:c r="M32" s="4"/>
    </x:row>
    <x:row r="33" ht="15" hidden="0" customHeight="1">
      <x:c r="A33" s="4"/>
      <x:c r="B33" s="4"/>
      <x:c r="C33" s="4"/>
      <x:c r="D33" s="4"/>
      <x:c r="E33" s="4"/>
      <x:c r="F33" s="4"/>
      <x:c r="G33" s="4"/>
      <x:c r="H33" s="4"/>
      <x:c r="I33" s="4"/>
      <x:c r="J33" s="4"/>
      <x:c r="K33" s="4"/>
      <x:c r="L33" s="4"/>
      <x:c r="M33" s="4"/>
    </x:row>
    <x:row r="34" ht="15" hidden="0" customHeight="1">
      <x:c r="A34" s="33" t="str">
        <x:v>مجوز حرکت محموله صادراتی</x:v>
      </x:c>
      <x:c r="B34" s="34" t="str">
        <x:v>مجوز حرکت محموله صادراتی</x:v>
      </x:c>
      <x:c r="C34" s="34" t="str">
        <x:v>مجوز حرکت محموله صادراتی</x:v>
      </x:c>
      <x:c r="D34" s="34" t="str">
        <x:v>مجوز حرکت محموله صادراتی</x:v>
      </x:c>
      <x:c r="E34" s="34" t="str">
        <x:v>مجوز حرکت محموله صادراتی</x:v>
      </x:c>
      <x:c r="F34" s="34" t="str">
        <x:v>مجوز حرکت محموله صادراتی</x:v>
      </x:c>
      <x:c r="G34" s="34" t="str">
        <x:v>مجوز حرکت محموله صادراتی</x:v>
      </x:c>
      <x:c r="H34" s="35" t="str">
        <x:v>مجوز حرکت محموله صادراتی</x:v>
      </x:c>
      <x:c r="I34" s="4"/>
      <x:c r="J34" s="4"/>
      <x:c r="K34" s="4"/>
      <x:c r="L34" s="4"/>
      <x:c r="M34" s="4"/>
    </x:row>
    <x:row r="35" ht="15" hidden="0" customHeight="1">
      <x:c r="A35" s="25" t="str">
        <x:v>گیت</x:v>
      </x:c>
      <x:c r="B35" s="25" t="str">
        <x:v>پرسش نهایی</x:v>
      </x:c>
      <x:c r="C35" s="25" t="str">
        <x:v>شاهد</x:v>
      </x:c>
      <x:c r="D35" s="25" t="str">
        <x:v>مالک پاسخ</x:v>
      </x:c>
      <x:c r="E35" s="25" t="str">
        <x:v>ریسک</x:v>
      </x:c>
      <x:c r="F35" s="25" t="str">
        <x:v>وضعیت</x:v>
      </x:c>
      <x:c r="G35" s="25" t="str">
        <x:v>امضا / تأیید</x:v>
      </x:c>
      <x:c r="H35" s="25" t="str">
        <x:v>تاریخ</x:v>
      </x:c>
      <x:c r="I35" s="4"/>
      <x:c r="J35" s="4"/>
      <x:c r="K35" s="4"/>
      <x:c r="L35" s="4"/>
      <x:c r="M35" s="4"/>
    </x:row>
    <x:row r="36" ht="36" hidden="0" customHeight="1">
      <x:c r="A36" s="29" t="str">
        <x:v>سفارش</x:v>
      </x:c>
      <x:c r="B36" s="29" t="str">
        <x:v>محصول، مقدار، قیمت و طرف‌ها قطعی‌اند؟</x:v>
      </x:c>
      <x:c r="C36" s="29" t="str">
        <x:v>قرارداد / PO / پیش‌فاکتور</x:v>
      </x:c>
      <x:c r="D36" s="29" t="str">
        <x:v>تجاری</x:v>
      </x:c>
      <x:c r="E36" s="19" t="str"/>
      <x:c r="F36" s="19" t="str">
        <x:v>نامعلوم</x:v>
      </x:c>
      <x:c r="G36" s="19" t="str"/>
      <x:c r="H36" s="21" t="str"/>
      <x:c r="I36" s="4"/>
      <x:c r="J36" s="4"/>
      <x:c r="K36" s="4"/>
      <x:c r="L36" s="4"/>
      <x:c r="M36" s="4"/>
    </x:row>
    <x:row r="37" ht="24" hidden="0" customHeight="1">
      <x:c r="A37" s="29" t="str">
        <x:v>محصول</x:v>
      </x:c>
      <x:c r="B37" s="29" t="str">
        <x:v>بچ آزاد و مناسب مسیر / مقصد است؟</x:v>
      </x:c>
      <x:c r="C37" s="29" t="str">
        <x:v>T06، آزمون و ردیابی</x:v>
      </x:c>
      <x:c r="D37" s="29" t="str">
        <x:v>کیفیت</x:v>
      </x:c>
      <x:c r="E37" s="19" t="str"/>
      <x:c r="F37" s="19" t="str">
        <x:v>نامعلوم</x:v>
      </x:c>
      <x:c r="G37" s="19" t="str"/>
      <x:c r="H37" s="21" t="str"/>
      <x:c r="I37" s="4"/>
      <x:c r="J37" s="4"/>
      <x:c r="K37" s="4"/>
      <x:c r="L37" s="4"/>
      <x:c r="M37" s="4"/>
    </x:row>
    <x:row r="38" ht="24" hidden="0" customHeight="1">
      <x:c r="A38" s="29" t="str">
        <x:v>مقصد</x:v>
      </x:c>
      <x:c r="B38" s="29" t="str">
        <x:v>مجوز، ثبت، برچسب و ادعا بسته‌اند؟</x:v>
      </x:c>
      <x:c r="C38" s="29" t="str">
        <x:v>ماتریس الزام و Artwork</x:v>
      </x:c>
      <x:c r="D38" s="29" t="str">
        <x:v>مقررات / شریک</x:v>
      </x:c>
      <x:c r="E38" s="19" t="str"/>
      <x:c r="F38" s="19" t="str">
        <x:v>نامعلوم</x:v>
      </x:c>
      <x:c r="G38" s="19" t="str"/>
      <x:c r="H38" s="21" t="str"/>
      <x:c r="I38" s="4"/>
      <x:c r="J38" s="4"/>
      <x:c r="K38" s="4"/>
      <x:c r="L38" s="4"/>
      <x:c r="M38" s="4"/>
    </x:row>
    <x:row r="39" ht="36" hidden="0" customHeight="1">
      <x:c r="A39" s="29" t="str">
        <x:v>مالی</x:v>
      </x:c>
      <x:c r="B39" s="29" t="str">
        <x:v>مسیر وصول، ارز، هزینه و سقف اعتبار تأیید است؟</x:v>
      </x:c>
      <x:c r="C39" s="29" t="str">
        <x:v>تأیید مالی / بانکی</x:v>
      </x:c>
      <x:c r="D39" s="29" t="str">
        <x:v>مالی</x:v>
      </x:c>
      <x:c r="E39" s="19" t="str"/>
      <x:c r="F39" s="19" t="str">
        <x:v>نامعلوم</x:v>
      </x:c>
      <x:c r="G39" s="19" t="str"/>
      <x:c r="H39" s="21" t="str"/>
      <x:c r="I39" s="4"/>
      <x:c r="J39" s="4"/>
      <x:c r="K39" s="4"/>
      <x:c r="L39" s="4"/>
      <x:c r="M39" s="4"/>
    </x:row>
    <x:row r="40" ht="36" hidden="0" customHeight="1">
      <x:c r="A40" s="29" t="str">
        <x:v>تحویل</x:v>
      </x:c>
      <x:c r="B40" s="29" t="str">
        <x:v>Incoterm، محل، حمل، بیمه و زمان روشن‌اند؟</x:v>
      </x:c>
      <x:c r="C40" s="29" t="str">
        <x:v>رزرو، بیمه و نقشه مسئولیت</x:v>
      </x:c>
      <x:c r="D40" s="29" t="str">
        <x:v>لجستیک</x:v>
      </x:c>
      <x:c r="E40" s="19" t="str"/>
      <x:c r="F40" s="19" t="str">
        <x:v>نامعلوم</x:v>
      </x:c>
      <x:c r="G40" s="19" t="str"/>
      <x:c r="H40" s="21" t="str"/>
      <x:c r="I40" s="4"/>
      <x:c r="J40" s="4"/>
      <x:c r="K40" s="4"/>
      <x:c r="L40" s="4"/>
      <x:c r="M40" s="4"/>
    </x:row>
    <x:row r="41" ht="24" hidden="0" customHeight="1">
      <x:c r="A41" s="29" t="str">
        <x:v>اسناد</x:v>
      </x:c>
      <x:c r="B41" s="29" t="str">
        <x:v>مدارک کامل، سازگار و نسخه نهایی‌اند؟</x:v>
      </x:c>
      <x:c r="C41" s="29" t="str">
        <x:v>چک‌لیست دو‌نفره</x:v>
      </x:c>
      <x:c r="D41" s="29" t="str">
        <x:v>هماهنگ‌کننده صادرات</x:v>
      </x:c>
      <x:c r="E41" s="19" t="str"/>
      <x:c r="F41" s="19" t="str">
        <x:v>نامعلوم</x:v>
      </x:c>
      <x:c r="G41" s="19" t="str"/>
      <x:c r="H41" s="21" t="str"/>
      <x:c r="I41" s="4"/>
      <x:c r="J41" s="4"/>
      <x:c r="K41" s="4"/>
      <x:c r="L41" s="4"/>
      <x:c r="M41" s="4"/>
    </x:row>
    <x:row r="42" ht="36" hidden="0" customHeight="1">
      <x:c r="A42" s="29" t="str">
        <x:v>پسابازار</x:v>
      </x:c>
      <x:c r="B42" s="29" t="str">
        <x:v>ردیابی، شکایت و برنامه واکنش فعال‌اند؟</x:v>
      </x:c>
      <x:c r="C42" s="29" t="str">
        <x:v>تماس‌ها، SOP و داده توزیع</x:v>
      </x:c>
      <x:c r="D42" s="29" t="str">
        <x:v>صاحب برند / شریک</x:v>
      </x:c>
      <x:c r="E42" s="19" t="str"/>
      <x:c r="F42" s="19" t="str">
        <x:v>نامعلوم</x:v>
      </x:c>
      <x:c r="G42" s="19" t="str"/>
      <x:c r="H42" s="21" t="str"/>
      <x:c r="I42" s="4"/>
      <x:c r="J42" s="4"/>
      <x:c r="K42" s="4"/>
      <x:c r="L42" s="4"/>
      <x:c r="M42" s="4"/>
    </x:row>
    <x:row r="43" ht="15" hidden="0" customHeight="1">
      <x:c r="A43" s="4"/>
      <x:c r="B43" s="4"/>
      <x:c r="C43" s="4"/>
      <x:c r="D43" s="4"/>
      <x:c r="E43" s="4"/>
      <x:c r="F43" s="4"/>
      <x:c r="G43" s="4"/>
      <x:c r="H43" s="4"/>
      <x:c r="I43" s="4"/>
      <x:c r="J43" s="4"/>
      <x:c r="K43" s="4"/>
      <x:c r="L43" s="4"/>
      <x:c r="M43" s="4"/>
    </x:row>
    <x:row r="44" ht="15" hidden="0" customHeight="1">
      <x:c r="A44" s="4"/>
      <x:c r="B44" s="4"/>
      <x:c r="C44" s="4"/>
      <x:c r="D44" s="4"/>
      <x:c r="E44" s="4"/>
      <x:c r="F44" s="4"/>
      <x:c r="G44" s="4"/>
      <x:c r="H44" s="4"/>
      <x:c r="I44" s="4"/>
      <x:c r="J44" s="4"/>
      <x:c r="K44" s="4"/>
      <x:c r="L44" s="4"/>
      <x:c r="M44" s="4"/>
    </x:row>
    <x:row r="45" ht="15" hidden="0" customHeight="1">
      <x:c r="A45" s="39" t="str">
        <x:v>هیچ محموله‌ای با خط قرمز باز، وضعیت حیاتی نامعلوم، Artwork تأییدنشده یا مسیر وصول نامشخص حرکت نکند.</x:v>
      </x:c>
      <x:c r="B45" s="40" t="str">
        <x:v>هیچ محموله‌ای با خط قرمز باز، وضعیت حیاتی نامعلوم، Artwork تأییدنشده یا مسیر وصول نامشخص حرکت نکند.</x:v>
      </x:c>
      <x:c r="C45" s="40" t="str">
        <x:v>هیچ محموله‌ای با خط قرمز باز، وضعیت حیاتی نامعلوم، Artwork تأییدنشده یا مسیر وصول نامشخص حرکت نکند.</x:v>
      </x:c>
      <x:c r="D45" s="40" t="str">
        <x:v>هیچ محموله‌ای با خط قرمز باز، وضعیت حیاتی نامعلوم، Artwork تأییدنشده یا مسیر وصول نامشخص حرکت نکند.</x:v>
      </x:c>
      <x:c r="E45" s="40" t="str">
        <x:v>هیچ محموله‌ای با خط قرمز باز، وضعیت حیاتی نامعلوم، Artwork تأییدنشده یا مسیر وصول نامشخص حرکت نکند.</x:v>
      </x:c>
      <x:c r="F45" s="40" t="str">
        <x:v>هیچ محموله‌ای با خط قرمز باز، وضعیت حیاتی نامعلوم، Artwork تأییدنشده یا مسیر وصول نامشخص حرکت نکند.</x:v>
      </x:c>
      <x:c r="G45" s="40" t="str">
        <x:v>هیچ محموله‌ای با خط قرمز باز، وضعیت حیاتی نامعلوم، Artwork تأییدنشده یا مسیر وصول نامشخص حرکت نکند.</x:v>
      </x:c>
      <x:c r="H45" s="40" t="str">
        <x:v>هیچ محموله‌ای با خط قرمز باز، وضعیت حیاتی نامعلوم، Artwork تأییدنشده یا مسیر وصول نامشخص حرکت نکند.</x:v>
      </x:c>
      <x:c r="I45" s="40" t="str">
        <x:v>هیچ محموله‌ای با خط قرمز باز، وضعیت حیاتی نامعلوم، Artwork تأییدنشده یا مسیر وصول نامشخص حرکت نکند.</x:v>
      </x:c>
      <x:c r="J45" s="41" t="str">
        <x:v>هیچ محموله‌ای با خط قرمز باز، وضعیت حیاتی نامعلوم، Artwork تأییدنشده یا مسیر وصول نامشخص حرکت نکند.</x:v>
      </x:c>
      <x:c r="K45" s="4"/>
      <x:c r="L45" s="4"/>
      <x:c r="M45" s="4"/>
    </x:row>
    <x:row r="46" ht="15" hidden="0" customHeight="1">
      <x:c r="A46" s="42" t="str">
        <x:v>هیچ محموله‌ای با خط قرمز باز، وضعیت حیاتی نامعلوم، Artwork تأییدنشده یا مسیر وصول نامشخص حرکت نکند.</x:v>
      </x:c>
      <x:c r="B46" s="43" t="str">
        <x:v>هیچ محموله‌ای با خط قرمز باز، وضعیت حیاتی نامعلوم، Artwork تأییدنشده یا مسیر وصول نامشخص حرکت نکند.</x:v>
      </x:c>
      <x:c r="C46" s="43" t="str">
        <x:v>هیچ محموله‌ای با خط قرمز باز، وضعیت حیاتی نامعلوم، Artwork تأییدنشده یا مسیر وصول نامشخص حرکت نکند.</x:v>
      </x:c>
      <x:c r="D46" s="43" t="str">
        <x:v>هیچ محموله‌ای با خط قرمز باز، وضعیت حیاتی نامعلوم، Artwork تأییدنشده یا مسیر وصول نامشخص حرکت نکند.</x:v>
      </x:c>
      <x:c r="E46" s="43" t="str">
        <x:v>هیچ محموله‌ای با خط قرمز باز، وضعیت حیاتی نامعلوم، Artwork تأییدنشده یا مسیر وصول نامشخص حرکت نکند.</x:v>
      </x:c>
      <x:c r="F46" s="43" t="str">
        <x:v>هیچ محموله‌ای با خط قرمز باز، وضعیت حیاتی نامعلوم، Artwork تأییدنشده یا مسیر وصول نامشخص حرکت نکند.</x:v>
      </x:c>
      <x:c r="G46" s="43" t="str">
        <x:v>هیچ محموله‌ای با خط قرمز باز، وضعیت حیاتی نامعلوم، Artwork تأییدنشده یا مسیر وصول نامشخص حرکت نکند.</x:v>
      </x:c>
      <x:c r="H46" s="43" t="str">
        <x:v>هیچ محموله‌ای با خط قرمز باز، وضعیت حیاتی نامعلوم، Artwork تأییدنشده یا مسیر وصول نامشخص حرکت نکند.</x:v>
      </x:c>
      <x:c r="I46" s="43" t="str">
        <x:v>هیچ محموله‌ای با خط قرمز باز، وضعیت حیاتی نامعلوم، Artwork تأییدنشده یا مسیر وصول نامشخص حرکت نکند.</x:v>
      </x:c>
      <x:c r="J46" s="44" t="str">
        <x:v>هیچ محموله‌ای با خط قرمز باز، وضعیت حیاتی نامعلوم، Artwork تأییدنشده یا مسیر وصول نامشخص حرکت نکند.</x:v>
      </x:c>
      <x:c r="K46" s="4"/>
      <x:c r="L46" s="4"/>
      <x:c r="M46" s="4"/>
    </x:row>
    <x:row r="47" ht="15" hidden="0" customHeight="1">
      <x:c r="A47" s="4"/>
      <x:c r="B47" s="4"/>
      <x:c r="C47" s="4"/>
      <x:c r="D47" s="4"/>
      <x:c r="E47" s="4"/>
      <x:c r="F47" s="4"/>
      <x:c r="G47" s="4"/>
      <x:c r="H47" s="4"/>
      <x:c r="I47" s="4"/>
      <x:c r="J47" s="4"/>
      <x:c r="K47" s="4"/>
      <x:c r="L47" s="4"/>
      <x:c r="M47" s="4"/>
    </x:row>
    <x:row r="48" ht="15" hidden="0" customHeight="1">
      <x:c r="A48" s="4"/>
      <x:c r="B48" s="4"/>
      <x:c r="C48" s="4"/>
      <x:c r="D48" s="4"/>
      <x:c r="E48" s="4"/>
      <x:c r="F48" s="4"/>
      <x:c r="G48" s="4"/>
      <x:c r="H48" s="4"/>
      <x:c r="I48" s="4"/>
      <x:c r="J48" s="4"/>
      <x:c r="K48" s="4"/>
      <x:c r="L48" s="4"/>
      <x:c r="M48" s="4"/>
    </x:row>
    <x:row r="49" ht="15" hidden="0" customHeight="1">
      <x:c r="A49" s="4"/>
      <x:c r="B49" s="4"/>
      <x:c r="C49" s="4"/>
      <x:c r="D49" s="4"/>
      <x:c r="E49" s="4"/>
      <x:c r="F49" s="4"/>
      <x:c r="G49" s="4"/>
      <x:c r="H49" s="4"/>
      <x:c r="I49" s="4"/>
      <x:c r="J49" s="4"/>
      <x:c r="K49" s="4"/>
      <x:c r="L49" s="4"/>
      <x:c r="M49" s="4"/>
    </x:row>
    <x:row r="50" ht="15" hidden="0" customHeight="1">
      <x:c r="A50" s="4"/>
      <x:c r="B50" s="4"/>
      <x:c r="C50" s="4"/>
      <x:c r="D50" s="4"/>
      <x:c r="E50" s="4"/>
      <x:c r="F50" s="4"/>
      <x:c r="G50" s="4"/>
      <x:c r="H50" s="4"/>
      <x:c r="I50" s="4"/>
      <x:c r="J50" s="4"/>
      <x:c r="K50" s="4"/>
      <x:c r="L50" s="4"/>
      <x:c r="M50" s="4"/>
    </x:row>
    <x:row r="51" ht="15" hidden="0" customHeight="1">
      <x:c r="A51" s="4"/>
      <x:c r="B51" s="4"/>
      <x:c r="C51" s="4"/>
      <x:c r="D51" s="4"/>
      <x:c r="E51" s="4"/>
      <x:c r="F51" s="4"/>
      <x:c r="G51" s="4"/>
      <x:c r="H51" s="4"/>
      <x:c r="I51" s="4"/>
      <x:c r="J51" s="4"/>
      <x:c r="K51" s="4"/>
      <x:c r="L51" s="4"/>
      <x:c r="M51" s="4"/>
    </x:row>
    <x:row r="52" ht="15" hidden="0" customHeight="1">
      <x:c r="A52" s="4"/>
      <x:c r="B52" s="4"/>
      <x:c r="C52" s="4"/>
      <x:c r="D52" s="4"/>
      <x:c r="E52" s="4"/>
      <x:c r="F52" s="4"/>
      <x:c r="G52" s="4"/>
      <x:c r="H52" s="4"/>
      <x:c r="I52" s="4"/>
      <x:c r="J52" s="4"/>
      <x:c r="K52" s="4"/>
      <x:c r="L52" s="4"/>
      <x:c r="M52" s="4"/>
    </x:row>
    <x:row r="53" ht="15" hidden="0" customHeight="1">
      <x:c r="A53" s="4"/>
      <x:c r="B53" s="4"/>
      <x:c r="C53" s="4"/>
      <x:c r="D53" s="4"/>
      <x:c r="E53" s="4"/>
      <x:c r="F53" s="4"/>
      <x:c r="G53" s="4"/>
      <x:c r="H53" s="4"/>
      <x:c r="I53" s="4"/>
      <x:c r="J53" s="4"/>
      <x:c r="K53" s="4"/>
      <x:c r="L53" s="4"/>
      <x:c r="M53" s="4"/>
    </x:row>
    <x:row r="54" ht="15" hidden="0" customHeight="1">
      <x:c r="A54" s="4"/>
      <x:c r="B54" s="4"/>
      <x:c r="C54" s="4"/>
      <x:c r="D54" s="4"/>
      <x:c r="E54" s="4"/>
      <x:c r="F54" s="4"/>
      <x:c r="G54" s="4"/>
      <x:c r="H54" s="4"/>
      <x:c r="I54" s="4"/>
      <x:c r="J54" s="4"/>
      <x:c r="K54" s="4"/>
      <x:c r="L54" s="4"/>
      <x:c r="M54" s="4"/>
    </x:row>
    <x:row r="55" ht="15" hidden="0" customHeight="1">
      <x:c r="A55" s="4"/>
      <x:c r="B55" s="4"/>
      <x:c r="C55" s="4"/>
      <x:c r="D55" s="4"/>
      <x:c r="E55" s="4"/>
      <x:c r="F55" s="4"/>
      <x:c r="G55" s="4"/>
      <x:c r="H55" s="4"/>
      <x:c r="I55" s="4"/>
      <x:c r="J55" s="4"/>
      <x:c r="K55" s="4"/>
      <x:c r="L55" s="4"/>
      <x:c r="M55" s="4"/>
    </x:row>
    <x:row r="56" ht="15" hidden="0" customHeight="1">
      <x:c r="A56" s="4"/>
      <x:c r="B56" s="4"/>
      <x:c r="C56" s="4"/>
      <x:c r="D56" s="4"/>
      <x:c r="E56" s="4"/>
      <x:c r="F56" s="4"/>
      <x:c r="G56" s="4"/>
      <x:c r="H56" s="4"/>
      <x:c r="I56" s="4"/>
      <x:c r="J56" s="4"/>
      <x:c r="K56" s="4"/>
      <x:c r="L56" s="4"/>
      <x:c r="M56" s="4"/>
    </x:row>
    <x:row r="57" ht="15" hidden="0" customHeight="1">
      <x:c r="A57" s="4"/>
      <x:c r="B57" s="4"/>
      <x:c r="C57" s="4"/>
      <x:c r="D57" s="4"/>
      <x:c r="E57" s="4"/>
      <x:c r="F57" s="4"/>
      <x:c r="G57" s="4"/>
      <x:c r="H57" s="4"/>
      <x:c r="I57" s="4"/>
      <x:c r="J57" s="4"/>
      <x:c r="K57" s="4"/>
      <x:c r="L57" s="4"/>
      <x:c r="M57" s="4"/>
    </x:row>
    <x:row r="58" ht="15" hidden="0" customHeight="1">
      <x:c r="A58" s="4"/>
      <x:c r="B58" s="4"/>
      <x:c r="C58" s="4"/>
      <x:c r="D58" s="4"/>
      <x:c r="E58" s="4"/>
      <x:c r="F58" s="4"/>
      <x:c r="G58" s="4"/>
      <x:c r="H58" s="4"/>
      <x:c r="I58" s="4"/>
      <x:c r="J58" s="4"/>
      <x:c r="K58" s="4"/>
      <x:c r="L58" s="4"/>
      <x:c r="M58" s="4"/>
    </x:row>
    <x:row r="59" ht="15" hidden="0" customHeight="1">
      <x:c r="A59" s="4"/>
      <x:c r="B59" s="4"/>
      <x:c r="C59" s="4"/>
      <x:c r="D59" s="4"/>
      <x:c r="E59" s="4"/>
      <x:c r="F59" s="4"/>
      <x:c r="G59" s="4"/>
      <x:c r="H59" s="4"/>
      <x:c r="I59" s="4"/>
      <x:c r="J59" s="4"/>
      <x:c r="K59" s="4"/>
      <x:c r="L59" s="4"/>
      <x:c r="M59" s="4"/>
    </x:row>
    <x:row r="60" ht="15" hidden="0" customHeight="1">
      <x:c r="A60" s="4"/>
      <x:c r="B60" s="4"/>
      <x:c r="C60" s="4"/>
      <x:c r="D60" s="4"/>
      <x:c r="E60" s="4"/>
      <x:c r="F60" s="4"/>
      <x:c r="G60" s="4"/>
      <x:c r="H60" s="4"/>
      <x:c r="I60" s="4"/>
      <x:c r="J60" s="4"/>
      <x:c r="K60" s="4"/>
      <x:c r="L60" s="4"/>
      <x:c r="M60" s="4"/>
    </x:row>
    <x:row r="61" ht="15" hidden="0" customHeight="1">
      <x:c r="A61" s="4"/>
      <x:c r="B61" s="4"/>
      <x:c r="C61" s="4"/>
      <x:c r="D61" s="4"/>
      <x:c r="E61" s="4"/>
      <x:c r="F61" s="4"/>
      <x:c r="G61" s="4"/>
      <x:c r="H61" s="4"/>
      <x:c r="I61" s="4"/>
      <x:c r="J61" s="4"/>
      <x:c r="K61" s="4"/>
      <x:c r="L61" s="4"/>
      <x:c r="M61" s="4"/>
    </x:row>
    <x:row r="62" ht="15" hidden="0" customHeight="1">
      <x:c r="A62" s="4"/>
      <x:c r="B62" s="4"/>
      <x:c r="C62" s="4"/>
      <x:c r="D62" s="4"/>
      <x:c r="E62" s="4"/>
      <x:c r="F62" s="4"/>
      <x:c r="G62" s="4"/>
      <x:c r="H62" s="4"/>
      <x:c r="I62" s="4"/>
      <x:c r="J62" s="4"/>
      <x:c r="K62" s="4"/>
      <x:c r="L62" s="4"/>
      <x:c r="M62" s="4"/>
    </x:row>
    <x:row r="63" ht="15" hidden="0" customHeight="1">
      <x:c r="A63" s="4"/>
      <x:c r="B63" s="4"/>
      <x:c r="C63" s="4"/>
      <x:c r="D63" s="4"/>
      <x:c r="E63" s="4"/>
      <x:c r="F63" s="4"/>
      <x:c r="G63" s="4"/>
      <x:c r="H63" s="4"/>
      <x:c r="I63" s="4"/>
      <x:c r="J63" s="4"/>
      <x:c r="K63" s="4"/>
      <x:c r="L63" s="4"/>
      <x:c r="M63" s="4"/>
    </x:row>
    <x:row r="64" ht="15" hidden="0" customHeight="1">
      <x:c r="A64" s="4"/>
      <x:c r="B64" s="4"/>
      <x:c r="C64" s="4"/>
      <x:c r="D64" s="4"/>
      <x:c r="E64" s="4"/>
      <x:c r="F64" s="4"/>
      <x:c r="G64" s="4"/>
      <x:c r="H64" s="4"/>
      <x:c r="I64" s="4"/>
      <x:c r="J64" s="4"/>
      <x:c r="K64" s="4"/>
      <x:c r="L64" s="4"/>
      <x:c r="M64" s="4"/>
    </x:row>
    <x:row r="65" ht="15" hidden="0" customHeight="1">
      <x:c r="A65" s="4"/>
      <x:c r="B65" s="4"/>
      <x:c r="C65" s="4"/>
      <x:c r="D65" s="4"/>
      <x:c r="E65" s="4"/>
      <x:c r="F65" s="4"/>
      <x:c r="G65" s="4"/>
      <x:c r="H65" s="4"/>
      <x:c r="I65" s="4"/>
      <x:c r="J65" s="4"/>
      <x:c r="K65" s="4"/>
      <x:c r="L65" s="4"/>
      <x:c r="M65" s="4"/>
    </x:row>
    <x:row r="66" ht="15" hidden="0" customHeight="1">
      <x:c r="A66" s="4"/>
      <x:c r="B66" s="4"/>
      <x:c r="C66" s="4"/>
      <x:c r="D66" s="4"/>
      <x:c r="E66" s="4"/>
      <x:c r="F66" s="4"/>
      <x:c r="G66" s="4"/>
      <x:c r="H66" s="4"/>
      <x:c r="I66" s="4"/>
      <x:c r="J66" s="4"/>
      <x:c r="K66" s="4"/>
      <x:c r="L66" s="4"/>
      <x:c r="M66" s="4"/>
    </x:row>
    <x:row r="67" ht="15" hidden="0" customHeight="1">
      <x:c r="A67" s="4"/>
      <x:c r="B67" s="4"/>
      <x:c r="C67" s="4"/>
      <x:c r="D67" s="4"/>
      <x:c r="E67" s="4"/>
      <x:c r="F67" s="4"/>
      <x:c r="G67" s="4"/>
      <x:c r="H67" s="4"/>
      <x:c r="I67" s="4"/>
      <x:c r="J67" s="4"/>
      <x:c r="K67" s="4"/>
      <x:c r="L67" s="4"/>
      <x:c r="M67" s="4"/>
    </x:row>
    <x:row r="68" ht="15" hidden="0" customHeight="1">
      <x:c r="A68" s="4"/>
      <x:c r="B68" s="4"/>
      <x:c r="C68" s="4"/>
      <x:c r="D68" s="4"/>
      <x:c r="E68" s="4"/>
      <x:c r="F68" s="4"/>
      <x:c r="G68" s="4"/>
      <x:c r="H68" s="4"/>
      <x:c r="I68" s="4"/>
      <x:c r="J68" s="4"/>
      <x:c r="K68" s="4"/>
      <x:c r="L68" s="4"/>
      <x:c r="M68" s="4"/>
    </x:row>
    <x:row r="69" ht="15" hidden="0" customHeight="1">
      <x:c r="A69" s="4"/>
      <x:c r="B69" s="4"/>
      <x:c r="C69" s="4"/>
      <x:c r="D69" s="4"/>
      <x:c r="E69" s="4"/>
      <x:c r="F69" s="4"/>
      <x:c r="G69" s="4"/>
      <x:c r="H69" s="4"/>
      <x:c r="I69" s="4"/>
      <x:c r="J69" s="4"/>
      <x:c r="K69" s="4"/>
      <x:c r="L69" s="4"/>
      <x:c r="M69" s="4"/>
    </x:row>
    <x:row r="70" ht="15" hidden="0" customHeight="1">
      <x:c r="A70" s="4"/>
      <x:c r="B70" s="4"/>
      <x:c r="C70" s="4"/>
      <x:c r="D70" s="4"/>
      <x:c r="E70" s="4"/>
      <x:c r="F70" s="4"/>
      <x:c r="G70" s="4"/>
      <x:c r="H70" s="4"/>
      <x:c r="I70" s="4"/>
      <x:c r="J70" s="4"/>
      <x:c r="K70" s="4"/>
      <x:c r="L70" s="4"/>
      <x:c r="M70" s="4"/>
    </x:row>
    <x:row r="71" ht="15" hidden="0" customHeight="1">
      <x:c r="A71" s="4"/>
      <x:c r="B71" s="4"/>
      <x:c r="C71" s="4"/>
      <x:c r="D71" s="4"/>
      <x:c r="E71" s="4"/>
      <x:c r="F71" s="4"/>
      <x:c r="G71" s="4"/>
      <x:c r="H71" s="4"/>
      <x:c r="I71" s="4"/>
      <x:c r="J71" s="4"/>
      <x:c r="K71" s="4"/>
      <x:c r="L71" s="4"/>
      <x:c r="M71" s="4"/>
    </x:row>
    <x:row r="72" ht="15" hidden="0" customHeight="1">
      <x:c r="A72" s="4"/>
      <x:c r="B72" s="4"/>
      <x:c r="C72" s="4"/>
      <x:c r="D72" s="4"/>
      <x:c r="E72" s="4"/>
      <x:c r="F72" s="4"/>
      <x:c r="G72" s="4"/>
      <x:c r="H72" s="4"/>
      <x:c r="I72" s="4"/>
      <x:c r="J72" s="4"/>
      <x:c r="K72" s="4"/>
      <x:c r="L72" s="4"/>
      <x:c r="M72" s="4"/>
    </x:row>
    <x:row r="73" ht="15" hidden="0" customHeight="1">
      <x:c r="A73" s="4"/>
      <x:c r="B73" s="4"/>
      <x:c r="C73" s="4"/>
      <x:c r="D73" s="4"/>
      <x:c r="E73" s="4"/>
      <x:c r="F73" s="4"/>
      <x:c r="G73" s="4"/>
      <x:c r="H73" s="4"/>
      <x:c r="I73" s="4"/>
      <x:c r="J73" s="4"/>
      <x:c r="K73" s="4"/>
      <x:c r="L73" s="4"/>
      <x:c r="M73" s="4"/>
    </x:row>
    <x:row r="74" ht="15" hidden="0" customHeight="1">
      <x:c r="A74" s="4"/>
      <x:c r="B74" s="4"/>
      <x:c r="C74" s="4"/>
      <x:c r="D74" s="4"/>
      <x:c r="E74" s="4"/>
      <x:c r="F74" s="4"/>
      <x:c r="G74" s="4"/>
      <x:c r="H74" s="4"/>
      <x:c r="I74" s="4"/>
      <x:c r="J74" s="4"/>
      <x:c r="K74" s="4"/>
      <x:c r="L74" s="4"/>
      <x:c r="M74" s="4"/>
    </x:row>
    <x:row r="75" ht="15" hidden="0" customHeight="1">
      <x:c r="A75" s="4"/>
      <x:c r="B75" s="4"/>
      <x:c r="C75" s="4"/>
      <x:c r="D75" s="4"/>
      <x:c r="E75" s="4"/>
      <x:c r="F75" s="4"/>
      <x:c r="G75" s="4"/>
      <x:c r="H75" s="4"/>
      <x:c r="I75" s="4"/>
      <x:c r="J75" s="4"/>
      <x:c r="K75" s="4"/>
      <x:c r="L75" s="4"/>
      <x:c r="M75" s="4"/>
    </x:row>
    <x:row r="76" ht="15" hidden="0" customHeight="1">
      <x:c r="A76" s="4"/>
      <x:c r="B76" s="4"/>
      <x:c r="C76" s="4"/>
      <x:c r="D76" s="4"/>
      <x:c r="E76" s="4"/>
      <x:c r="F76" s="4"/>
      <x:c r="G76" s="4"/>
      <x:c r="H76" s="4"/>
      <x:c r="I76" s="4"/>
      <x:c r="J76" s="4"/>
      <x:c r="K76" s="4"/>
      <x:c r="L76" s="4"/>
      <x:c r="M76" s="4"/>
    </x:row>
    <x:row r="77" ht="15" hidden="0" customHeight="1">
      <x:c r="A77" s="4"/>
      <x:c r="B77" s="4"/>
      <x:c r="C77" s="4"/>
      <x:c r="D77" s="4"/>
      <x:c r="E77" s="4"/>
      <x:c r="F77" s="4"/>
      <x:c r="G77" s="4"/>
      <x:c r="H77" s="4"/>
      <x:c r="I77" s="4"/>
      <x:c r="J77" s="4"/>
      <x:c r="K77" s="4"/>
      <x:c r="L77" s="4"/>
      <x:c r="M77" s="4"/>
    </x:row>
    <x:row r="78" ht="15" hidden="0" customHeight="1">
      <x:c r="A78" s="4"/>
      <x:c r="B78" s="4"/>
      <x:c r="C78" s="4"/>
      <x:c r="D78" s="4"/>
      <x:c r="E78" s="4"/>
      <x:c r="F78" s="4"/>
      <x:c r="G78" s="4"/>
      <x:c r="H78" s="4"/>
      <x:c r="I78" s="4"/>
      <x:c r="J78" s="4"/>
      <x:c r="K78" s="4"/>
      <x:c r="L78" s="4"/>
      <x:c r="M78" s="4"/>
    </x:row>
  </x:sheetData>
  <x:mergeCells>
    <x:mergeCell ref="A1:M2"/>
    <x:mergeCell ref="A3:M3"/>
    <x:mergeCell ref="A6:J6"/>
    <x:mergeCell ref="B12:J12"/>
    <x:mergeCell ref="A15:J15"/>
    <x:mergeCell ref="A34:H34"/>
    <x:mergeCell ref="A45:J46"/>
  </x:mergeCells>
  <x:conditionalFormatting sqref="M5:M8">
    <x:cfRule type="containsText" dxfId="323" priority="1" operator="containsText" text="نامنطبق"/>
    <x:cfRule type="containsText" dxfId="324" priority="2" operator="containsText" text="توقف"/>
    <x:cfRule type="containsText" dxfId="325" priority="3" operator="containsText" text="رد"/>
    <x:cfRule type="containsText" dxfId="326" priority="4" operator="containsText" text="قرمز"/>
    <x:cfRule type="containsText" dxfId="327" priority="5" operator="containsText" text="بحرانی"/>
    <x:cfRule type="containsText" dxfId="328" priority="6" operator="containsText" text="باز"/>
    <x:cfRule type="containsText" dxfId="329" priority="7" operator="containsText" text="نامعلوم"/>
    <x:cfRule type="containsText" dxfId="330" priority="8" operator="containsText" text="رفع شکاف"/>
    <x:cfRule type="containsText" dxfId="331" priority="9" operator="containsText" text="زرد"/>
    <x:cfRule type="containsText" dxfId="332" priority="10" operator="containsText" text="در انتظار"/>
    <x:cfRule type="containsText" dxfId="333" priority="11" operator="containsText" text="پایلوت"/>
    <x:cfRule type="containsText" dxfId="334" priority="12" operator="containsText" text="تأیید"/>
    <x:cfRule type="containsText" dxfId="335" priority="13" operator="containsText" text="تکرار کنترل‌شده"/>
    <x:cfRule type="containsText" dxfId="336" priority="14" operator="containsText" text="سبز"/>
    <x:cfRule type="containsText" dxfId="337" priority="15" operator="containsText" text="بسته"/>
    <x:cfRule type="containsText" dxfId="338" priority="16" operator="containsText" text="آزادشده"/>
    <x:cfRule type="containsText" dxfId="339" priority="17" operator="containsText" text="غیرقابل‌اعمال"/>
  </x:conditionalFormatting>
  <x:conditionalFormatting sqref="H17:H31">
    <x:cfRule type="containsText" dxfId="340" priority="18" operator="containsText" text="نامنطبق"/>
    <x:cfRule type="containsText" dxfId="341" priority="19" operator="containsText" text="توقف"/>
    <x:cfRule type="containsText" dxfId="342" priority="20" operator="containsText" text="رد"/>
    <x:cfRule type="containsText" dxfId="343" priority="21" operator="containsText" text="قرمز"/>
    <x:cfRule type="containsText" dxfId="344" priority="22" operator="containsText" text="بحرانی"/>
    <x:cfRule type="containsText" dxfId="345" priority="23" operator="containsText" text="باز"/>
    <x:cfRule type="containsText" dxfId="346" priority="24" operator="containsText" text="نامعلوم"/>
    <x:cfRule type="containsText" dxfId="347" priority="25" operator="containsText" text="رفع شکاف"/>
    <x:cfRule type="containsText" dxfId="348" priority="26" operator="containsText" text="زرد"/>
    <x:cfRule type="containsText" dxfId="349" priority="27" operator="containsText" text="در انتظار"/>
    <x:cfRule type="containsText" dxfId="350" priority="28" operator="containsText" text="پایلوت"/>
    <x:cfRule type="containsText" dxfId="351" priority="29" operator="containsText" text="تأیید"/>
    <x:cfRule type="containsText" dxfId="352" priority="30" operator="containsText" text="تکرار کنترل‌شده"/>
    <x:cfRule type="containsText" dxfId="353" priority="31" operator="containsText" text="سبز"/>
    <x:cfRule type="containsText" dxfId="354" priority="32" operator="containsText" text="بسته"/>
    <x:cfRule type="containsText" dxfId="355" priority="33" operator="containsText" text="آزادشده"/>
    <x:cfRule type="containsText" dxfId="356" priority="34" operator="containsText" text="غیرقابل‌اعمال"/>
  </x:conditionalFormatting>
  <x:conditionalFormatting sqref="I17:I31">
    <x:cfRule type="containsText" dxfId="357" priority="35" operator="containsText" text="نامنطبق"/>
    <x:cfRule type="containsText" dxfId="358" priority="36" operator="containsText" text="توقف"/>
    <x:cfRule type="containsText" dxfId="359" priority="37" operator="containsText" text="رد"/>
    <x:cfRule type="containsText" dxfId="360" priority="38" operator="containsText" text="قرمز"/>
    <x:cfRule type="containsText" dxfId="361" priority="39" operator="containsText" text="بحرانی"/>
    <x:cfRule type="containsText" dxfId="362" priority="40" operator="containsText" text="باز"/>
    <x:cfRule type="containsText" dxfId="363" priority="41" operator="containsText" text="نامعلوم"/>
    <x:cfRule type="containsText" dxfId="364" priority="42" operator="containsText" text="رفع شکاف"/>
    <x:cfRule type="containsText" dxfId="365" priority="43" operator="containsText" text="زرد"/>
    <x:cfRule type="containsText" dxfId="366" priority="44" operator="containsText" text="در انتظار"/>
    <x:cfRule type="containsText" dxfId="367" priority="45" operator="containsText" text="پایلوت"/>
    <x:cfRule type="containsText" dxfId="368" priority="46" operator="containsText" text="تأیید"/>
    <x:cfRule type="containsText" dxfId="369" priority="47" operator="containsText" text="تکرار کنترل‌شده"/>
    <x:cfRule type="containsText" dxfId="370" priority="48" operator="containsText" text="سبز"/>
    <x:cfRule type="containsText" dxfId="371" priority="49" operator="containsText" text="بسته"/>
    <x:cfRule type="containsText" dxfId="372" priority="50" operator="containsText" text="آزادشده"/>
    <x:cfRule type="containsText" dxfId="373" priority="51" operator="containsText" text="غیرقابل‌اعمال"/>
  </x:conditionalFormatting>
  <x:conditionalFormatting sqref="F36:F42">
    <x:cfRule type="containsText" dxfId="374" priority="52" operator="containsText" text="نامنطبق"/>
    <x:cfRule type="containsText" dxfId="375" priority="53" operator="containsText" text="توقف"/>
    <x:cfRule type="containsText" dxfId="376" priority="54" operator="containsText" text="رد"/>
    <x:cfRule type="containsText" dxfId="377" priority="55" operator="containsText" text="قرمز"/>
    <x:cfRule type="containsText" dxfId="378" priority="56" operator="containsText" text="بحرانی"/>
    <x:cfRule type="containsText" dxfId="379" priority="57" operator="containsText" text="باز"/>
    <x:cfRule type="containsText" dxfId="380" priority="58" operator="containsText" text="نامعلوم"/>
    <x:cfRule type="containsText" dxfId="381" priority="59" operator="containsText" text="رفع شکاف"/>
    <x:cfRule type="containsText" dxfId="382" priority="60" operator="containsText" text="زرد"/>
    <x:cfRule type="containsText" dxfId="383" priority="61" operator="containsText" text="در انتظار"/>
    <x:cfRule type="containsText" dxfId="384" priority="62" operator="containsText" text="پایلوت"/>
    <x:cfRule type="containsText" dxfId="385" priority="63" operator="containsText" text="تأیید"/>
    <x:cfRule type="containsText" dxfId="386" priority="64" operator="containsText" text="تکرار کنترل‌شده"/>
    <x:cfRule type="containsText" dxfId="387" priority="65" operator="containsText" text="سبز"/>
    <x:cfRule type="containsText" dxfId="388" priority="66" operator="containsText" text="بسته"/>
    <x:cfRule type="containsText" dxfId="389" priority="67" operator="containsText" text="آزادشده"/>
    <x:cfRule type="containsText" dxfId="390" priority="68" operator="containsText" text="غیرقابل‌اعمال"/>
  </x:conditionalFormatting>
  <x:dataValidations count="5">
    <x:dataValidation type="list" sqref="B17:B31">
      <x:formula1>"بله,خیر,در بررسی"</x:formula1>
    </x:dataValidation>
    <x:dataValidation type="list" sqref="H17:H31">
      <x:formula1>"تأیید,باز,نامعلوم,نامنطبق,غیرقابل‌اعمال"</x:formula1>
    </x:dataValidation>
    <x:dataValidation type="list" sqref="I17:I31">
      <x:formula1>"بله,خیر,نامعلوم"</x:formula1>
    </x:dataValidation>
    <x:dataValidation type="list" sqref="F36:F42">
      <x:formula1>"تأیید,باز,نامعلوم,نامنطبق,غیرقابل‌اعمال"</x:formula1>
    </x:dataValidation>
    <x:dataValidation type="list" sqref="E36:E42">
      <x:formula1>"کم,متوسط,زیاد,بحرانی"</x:formula1>
    </x:dataValidation>
  </x:dataValidations>
  <x:pageMargins left="0.7" right="0.7" top="0.75" bottom="0.75" header="0.3" footer="0.3"/>
</x:worksheet>
</file>

<file path=xl/worksheets/sheet8.xml><?xml version="1.0" encoding="utf-8"?>
<x:worksheet xmlns:x="http://schemas.openxmlformats.org/spreadsheetml/2006/main">
  <x:sheetViews>
    <x:sheetView showGridLines="0" workbookViewId="0">
      <x:pane xSplit="1" ySplit="7" topLeftCell="B8" activePane="bottomRight" state="frozen"/>
    </x:sheetView>
  </x:sheetViews>
  <x:sheetFormatPr defaultRowHeight="15"/>
  <x:cols>
    <x:col min="1" max="1" width="31" hidden="0" customWidth="1"/>
    <x:col min="2" max="2" width="25" hidden="0" customWidth="1"/>
    <x:col min="3" max="3" width="18" hidden="0" customWidth="1"/>
    <x:col min="4" max="4" width="17" hidden="0" customWidth="1"/>
    <x:col min="5" max="5" width="22" hidden="0" customWidth="1"/>
    <x:col min="6" max="6" width="16" hidden="0" customWidth="1"/>
    <x:col min="7" max="7" width="17" hidden="0" customWidth="1"/>
    <x:col min="8" max="8" width="29" hidden="0" customWidth="1"/>
    <x:col min="9" max="9" width="3" hidden="0" customWidth="1"/>
    <x:col min="10" max="10" width="3" hidden="0" customWidth="1"/>
    <x:col min="11" max="11" width="3" hidden="0" customWidth="1"/>
    <x:col min="12" max="12" width="21" hidden="0" customWidth="1"/>
    <x:col min="13" max="13" width="24" hidden="0" customWidth="1"/>
  </x:cols>
  <x:sheetData>
    <x:row r="1" ht="34" customHeight="1">
      <x:c r="A1" s="7" t="str">
        <x:v>T08 | پایلوت واقعی، پسابازار و Mock Recall</x:v>
      </x:c>
      <x:c r="B1" s="7" t="str">
        <x:v>T08 | پایلوت واقعی، پسابازار و Mock Recall</x:v>
      </x:c>
      <x:c r="C1" s="7" t="str">
        <x:v>T08 | پایلوت واقعی، پسابازار و Mock Recall</x:v>
      </x:c>
      <x:c r="D1" s="7" t="str">
        <x:v>T08 | پایلوت واقعی، پسابازار و Mock Recall</x:v>
      </x:c>
      <x:c r="E1" s="7" t="str">
        <x:v>T08 | پایلوت واقعی، پسابازار و Mock Recall</x:v>
      </x:c>
      <x:c r="F1" s="7" t="str">
        <x:v>T08 | پایلوت واقعی، پسابازار و Mock Recall</x:v>
      </x:c>
      <x:c r="G1" s="7" t="str">
        <x:v>T08 | پایلوت واقعی، پسابازار و Mock Recall</x:v>
      </x:c>
      <x:c r="H1" s="7" t="str">
        <x:v>T08 | پایلوت واقعی، پسابازار و Mock Recall</x:v>
      </x:c>
      <x:c r="I1" s="7" t="str">
        <x:v>T08 | پایلوت واقعی، پسابازار و Mock Recall</x:v>
      </x:c>
      <x:c r="J1" s="7" t="str">
        <x:v>T08 | پایلوت واقعی، پسابازار و Mock Recall</x:v>
      </x:c>
      <x:c r="K1" s="7" t="str">
        <x:v>T08 | پایلوت واقعی، پسابازار و Mock Recall</x:v>
      </x:c>
      <x:c r="L1" s="7" t="str">
        <x:v>T08 | پایلوت واقعی، پسابازار و Mock Recall</x:v>
      </x:c>
      <x:c r="M1" s="7" t="str">
        <x:v>T08 | پایلوت واقعی، پسابازار و Mock Recall</x:v>
      </x:c>
    </x:row>
    <x:row r="2" ht="34" customHeight="1">
      <x:c r="A2" s="7" t="str">
        <x:v>T08 | پایلوت واقعی، پسابازار و Mock Recall</x:v>
      </x:c>
      <x:c r="B2" s="7" t="str">
        <x:v>T08 | پایلوت واقعی، پسابازار و Mock Recall</x:v>
      </x:c>
      <x:c r="C2" s="7" t="str">
        <x:v>T08 | پایلوت واقعی، پسابازار و Mock Recall</x:v>
      </x:c>
      <x:c r="D2" s="7" t="str">
        <x:v>T08 | پایلوت واقعی، پسابازار و Mock Recall</x:v>
      </x:c>
      <x:c r="E2" s="7" t="str">
        <x:v>T08 | پایلوت واقعی، پسابازار و Mock Recall</x:v>
      </x:c>
      <x:c r="F2" s="7" t="str">
        <x:v>T08 | پایلوت واقعی، پسابازار و Mock Recall</x:v>
      </x:c>
      <x:c r="G2" s="7" t="str">
        <x:v>T08 | پایلوت واقعی، پسابازار و Mock Recall</x:v>
      </x:c>
      <x:c r="H2" s="7" t="str">
        <x:v>T08 | پایلوت واقعی، پسابازار و Mock Recall</x:v>
      </x:c>
      <x:c r="I2" s="7" t="str">
        <x:v>T08 | پایلوت واقعی، پسابازار و Mock Recall</x:v>
      </x:c>
      <x:c r="J2" s="7" t="str">
        <x:v>T08 | پایلوت واقعی، پسابازار و Mock Recall</x:v>
      </x:c>
      <x:c r="K2" s="7" t="str">
        <x:v>T08 | پایلوت واقعی، پسابازار و Mock Recall</x:v>
      </x:c>
      <x:c r="L2" s="7" t="str">
        <x:v>T08 | پایلوت واقعی، پسابازار و Mock Recall</x:v>
      </x:c>
      <x:c r="M2" s="7" t="str">
        <x:v>T08 | پایلوت واقعی، پسابازار و Mock Recall</x:v>
      </x:c>
    </x:row>
    <x:row r="3" ht="15" hidden="0" customHeight="1">
      <x:c r="A3" s="10" t="str">
        <x:v>پایلوت باید زنجیره واقعی را از سفارش و پرداخت تا ترخیص، فروش، وصول، شکایت و تصمیم تکرار طی کند. رسیدن کالا به مقصد به‌تنهایی موفقیت نیست.</x:v>
      </x:c>
      <x:c r="B3" s="11" t="str">
        <x:v>پایلوت باید زنجیره واقعی را از سفارش و پرداخت تا ترخیص، فروش، وصول، شکایت و تصمیم تکرار طی کند. رسیدن کالا به مقصد به‌تنهایی موفقیت نیست.</x:v>
      </x:c>
      <x:c r="C3" s="11" t="str">
        <x:v>پایلوت باید زنجیره واقعی را از سفارش و پرداخت تا ترخیص، فروش، وصول، شکایت و تصمیم تکرار طی کند. رسیدن کالا به مقصد به‌تنهایی موفقیت نیست.</x:v>
      </x:c>
      <x:c r="D3" s="11" t="str">
        <x:v>پایلوت باید زنجیره واقعی را از سفارش و پرداخت تا ترخیص، فروش، وصول، شکایت و تصمیم تکرار طی کند. رسیدن کالا به مقصد به‌تنهایی موفقیت نیست.</x:v>
      </x:c>
      <x:c r="E3" s="11" t="str">
        <x:v>پایلوت باید زنجیره واقعی را از سفارش و پرداخت تا ترخیص، فروش، وصول، شکایت و تصمیم تکرار طی کند. رسیدن کالا به مقصد به‌تنهایی موفقیت نیست.</x:v>
      </x:c>
      <x:c r="F3" s="11" t="str">
        <x:v>پایلوت باید زنجیره واقعی را از سفارش و پرداخت تا ترخیص، فروش، وصول، شکایت و تصمیم تکرار طی کند. رسیدن کالا به مقصد به‌تنهایی موفقیت نیست.</x:v>
      </x:c>
      <x:c r="G3" s="11" t="str">
        <x:v>پایلوت باید زنجیره واقعی را از سفارش و پرداخت تا ترخیص، فروش، وصول، شکایت و تصمیم تکرار طی کند. رسیدن کالا به مقصد به‌تنهایی موفقیت نیست.</x:v>
      </x:c>
      <x:c r="H3" s="11" t="str">
        <x:v>پایلوت باید زنجیره واقعی را از سفارش و پرداخت تا ترخیص، فروش، وصول، شکایت و تصمیم تکرار طی کند. رسیدن کالا به مقصد به‌تنهایی موفقیت نیست.</x:v>
      </x:c>
      <x:c r="I3" s="11" t="str">
        <x:v>پایلوت باید زنجیره واقعی را از سفارش و پرداخت تا ترخیص، فروش، وصول، شکایت و تصمیم تکرار طی کند. رسیدن کالا به مقصد به‌تنهایی موفقیت نیست.</x:v>
      </x:c>
      <x:c r="J3" s="11" t="str">
        <x:v>پایلوت باید زنجیره واقعی را از سفارش و پرداخت تا ترخیص، فروش، وصول، شکایت و تصمیم تکرار طی کند. رسیدن کالا به مقصد به‌تنهایی موفقیت نیست.</x:v>
      </x:c>
      <x:c r="K3" s="11" t="str">
        <x:v>پایلوت باید زنجیره واقعی را از سفارش و پرداخت تا ترخیص، فروش، وصول، شکایت و تصمیم تکرار طی کند. رسیدن کالا به مقصد به‌تنهایی موفقیت نیست.</x:v>
      </x:c>
      <x:c r="L3" s="11" t="str">
        <x:v>پایلوت باید زنجیره واقعی را از سفارش و پرداخت تا ترخیص، فروش، وصول، شکایت و تصمیم تکرار طی کند. رسیدن کالا به مقصد به‌تنهایی موفقیت نیست.</x:v>
      </x:c>
      <x:c r="M3" s="12" t="str">
        <x:v>پایلوت باید زنجیره واقعی را از سفارش و پرداخت تا ترخیص، فروش، وصول، شکایت و تصمیم تکرار طی کند. رسیدن کالا به مقصد به‌تنهایی موفقیت نیست.</x:v>
      </x:c>
    </x:row>
    <x:row r="4" ht="15" hidden="0" customHeight="1">
      <x:c r="A4" s="4"/>
      <x:c r="B4" s="4"/>
      <x:c r="C4" s="4"/>
      <x:c r="D4" s="4"/>
      <x:c r="E4" s="4"/>
      <x:c r="F4" s="4"/>
      <x:c r="G4" s="4"/>
      <x:c r="H4" s="4"/>
      <x:c r="I4" s="4"/>
      <x:c r="J4" s="4"/>
      <x:c r="K4" s="4"/>
      <x:c r="L4" s="28" t="str">
        <x:v>خروجی</x:v>
      </x:c>
      <x:c r="M4" s="28" t="str">
        <x:v>وضعیت</x:v>
      </x:c>
    </x:row>
    <x:row r="5" ht="15" hidden="0" customHeight="1">
      <x:c r="A5" s="4"/>
      <x:c r="B5" s="4"/>
      <x:c r="C5" s="4"/>
      <x:c r="D5" s="4"/>
      <x:c r="E5" s="4"/>
      <x:c r="F5" s="4"/>
      <x:c r="G5" s="4"/>
      <x:c r="H5" s="4"/>
      <x:c r="I5" s="4"/>
      <x:c r="J5" s="4"/>
      <x:c r="K5" s="4"/>
      <x:c r="L5" s="29" t="str">
        <x:v>طراحی پایلوت</x:v>
      </x:c>
      <x:c r="M5" s="30" t="str">
        <x:f>IF(COUNTIF(F8:F15,"نامنطبق")&gt;0,"نامنطبق",IF(COUNTIF(F8:F15,"نامعلوم")&gt;0,"نامعلوم",IF(COUNTIF(F8:F15,"باز")&gt;0,"باز",IF(COUNTIF(F8:F15,"تأیید")&gt;0,"تأیید","غیرقابل‌اعمال"))))</x:f>
        <x:v>نامعلوم</x:v>
      </x:c>
    </x:row>
    <x:row r="6" ht="15" hidden="0" customHeight="1">
      <x:c r="A6" s="33" t="str">
        <x:v>طرح پایلوت</x:v>
      </x:c>
      <x:c r="B6" s="34" t="str">
        <x:v>طرح پایلوت</x:v>
      </x:c>
      <x:c r="C6" s="34" t="str">
        <x:v>طرح پایلوت</x:v>
      </x:c>
      <x:c r="D6" s="34" t="str">
        <x:v>طرح پایلوت</x:v>
      </x:c>
      <x:c r="E6" s="34" t="str">
        <x:v>طرح پایلوت</x:v>
      </x:c>
      <x:c r="F6" s="34" t="str">
        <x:v>طرح پایلوت</x:v>
      </x:c>
      <x:c r="G6" s="34" t="str">
        <x:v>طرح پایلوت</x:v>
      </x:c>
      <x:c r="H6" s="35" t="str">
        <x:v>طرح پایلوت</x:v>
      </x:c>
      <x:c r="I6" s="4"/>
      <x:c r="J6" s="4"/>
      <x:c r="K6" s="4"/>
      <x:c r="L6" s="29" t="str">
        <x:v>نتیجه KPIها</x:v>
      </x:c>
      <x:c r="M6" s="30" t="str">
        <x:f>IF(COUNTIF(G21:G29,"نامنطبق")&gt;0,"نامنطبق",IF(COUNTIF(G21:G29,"نامعلوم")&gt;0,"نامعلوم",IF(COUNTIF(G21:G29,"باز")&gt;0,"باز",IF(COUNTIF(G21:G29,"تأیید")&gt;0,"تأیید","غیرقابل‌اعمال"))))</x:f>
        <x:v>نامعلوم</x:v>
      </x:c>
    </x:row>
    <x:row r="7" ht="15" hidden="0" customHeight="1">
      <x:c r="A7" s="25" t="str">
        <x:v>محور</x:v>
      </x:c>
      <x:c r="B7" s="25" t="str">
        <x:v>تعریف</x:v>
      </x:c>
      <x:c r="C7" s="25" t="str">
        <x:v>شاهد / معیار</x:v>
      </x:c>
      <x:c r="D7" s="25" t="str">
        <x:v>مالک</x:v>
      </x:c>
      <x:c r="E7" s="25" t="str">
        <x:v>موعد</x:v>
      </x:c>
      <x:c r="F7" s="25" t="str">
        <x:v>وضعیت</x:v>
      </x:c>
      <x:c r="G7" s="25" t="str">
        <x:v>ریسک</x:v>
      </x:c>
      <x:c r="H7" s="25" t="str">
        <x:v>یادداشت</x:v>
      </x:c>
      <x:c r="I7" s="4"/>
      <x:c r="J7" s="4"/>
      <x:c r="K7" s="4"/>
      <x:c r="L7" s="29" t="str">
        <x:v>آمادگی پسابازار</x:v>
      </x:c>
      <x:c r="M7" s="30" t="str">
        <x:f>IF(COUNTIF(F34:F43,"نامنطبق")+COUNTIF(F48:F53,"نامنطبق")&gt;0,"نامنطبق",IF(COUNTIF(F34:F43,"نامعلوم")+COUNTIF(F48:F53,"نامعلوم")&gt;0,"نامعلوم",IF(COUNTIF(F34:F43,"باز")+COUNTIF(F48:F53,"باز")&gt;0,"باز",IF(COUNTIF(F34:F43,"تأیید")+COUNTIF(F48:F53,"تأیید")&gt;0,"تأیید","غیرقابل‌اعمال"))))</x:f>
        <x:v>نامعلوم</x:v>
      </x:c>
    </x:row>
    <x:row r="8" ht="15" hidden="0" customHeight="1">
      <x:c r="A8" s="29" t="str">
        <x:v>فرض اصلی آزمون</x:v>
      </x:c>
      <x:c r="B8" s="19" t="str"/>
      <x:c r="C8" s="19" t="str"/>
      <x:c r="D8" s="19" t="str"/>
      <x:c r="E8" s="21" t="str"/>
      <x:c r="F8" s="19" t="str">
        <x:v>نامعلوم</x:v>
      </x:c>
      <x:c r="G8" s="19" t="str"/>
      <x:c r="H8" s="19" t="str"/>
      <x:c r="I8" s="4"/>
      <x:c r="J8" s="4"/>
      <x:c r="K8" s="4"/>
      <x:c r="L8" s="29" t="str">
        <x:v>گیت G4</x:v>
      </x:c>
      <x:c r="M8" s="30" t="str">
        <x:f>IF(COUNTIF(M5:M7,"نامنطبق")&gt;0,"نامنطبق",IF(COUNTIF(M5:M7,"نامعلوم")&gt;0,"نامعلوم",IF(COUNTIF(M5:M7,"باز")&gt;0,"باز",IF(COUNTIF(M5:M7,"تأیید")&gt;0,"تأیید","غیرقابل‌اعمال"))))</x:f>
        <x:v>نامعلوم</x:v>
      </x:c>
    </x:row>
    <x:row r="9" ht="15" hidden="0" customHeight="1">
      <x:c r="A9" s="29" t="str">
        <x:v>کمترین حجم اقتصادی / قابل‌قبول</x:v>
      </x:c>
      <x:c r="B9" s="19" t="str"/>
      <x:c r="C9" s="19" t="str"/>
      <x:c r="D9" s="19" t="str"/>
      <x:c r="E9" s="21" t="str"/>
      <x:c r="F9" s="19" t="str">
        <x:v>نامعلوم</x:v>
      </x:c>
      <x:c r="G9" s="19" t="str"/>
      <x:c r="H9" s="19" t="str"/>
      <x:c r="I9" s="4"/>
      <x:c r="J9" s="4"/>
      <x:c r="K9" s="4"/>
      <x:c r="L9" s="29" t="str">
        <x:v>گیت G5</x:v>
      </x:c>
      <x:c r="M9" s="30" t="str">
        <x:f>IF(AND(M8="تأیید",B17="تکرار کنترل‌شده"),"تأیید",IF(B17="توقف","نامنطبق","باز"))</x:f>
        <x:v>باز</x:v>
      </x:c>
    </x:row>
    <x:row r="10" ht="15" hidden="0" customHeight="1">
      <x:c r="A10" s="29" t="str">
        <x:v>بخش‌های کاملاً واقعی</x:v>
      </x:c>
      <x:c r="B10" s="19" t="str"/>
      <x:c r="C10" s="19" t="str"/>
      <x:c r="D10" s="19" t="str"/>
      <x:c r="E10" s="21" t="str"/>
      <x:c r="F10" s="19" t="str">
        <x:v>نامعلوم</x:v>
      </x:c>
      <x:c r="G10" s="19" t="str"/>
      <x:c r="H10" s="19" t="str"/>
      <x:c r="I10" s="4"/>
      <x:c r="J10" s="4"/>
      <x:c r="K10" s="4"/>
      <x:c r="L10" s="4"/>
      <x:c r="M10" s="4"/>
    </x:row>
    <x:row r="11" ht="15" hidden="0" customHeight="1">
      <x:c r="A11" s="29" t="str">
        <x:v>بخش‌های موقت</x:v>
      </x:c>
      <x:c r="B11" s="19" t="str"/>
      <x:c r="C11" s="19" t="str"/>
      <x:c r="D11" s="19" t="str"/>
      <x:c r="E11" s="21" t="str"/>
      <x:c r="F11" s="19" t="str">
        <x:v>نامعلوم</x:v>
      </x:c>
      <x:c r="G11" s="19" t="str"/>
      <x:c r="H11" s="19" t="str"/>
      <x:c r="I11" s="4"/>
      <x:c r="J11" s="4"/>
      <x:c r="K11" s="4"/>
      <x:c r="L11" s="4"/>
      <x:c r="M11" s="4"/>
    </x:row>
    <x:row r="12" ht="15" hidden="0" customHeight="1">
      <x:c r="A12" s="29" t="str">
        <x:v>شاخص موفقیت</x:v>
      </x:c>
      <x:c r="B12" s="19" t="str"/>
      <x:c r="C12" s="19" t="str"/>
      <x:c r="D12" s="19" t="str"/>
      <x:c r="E12" s="21" t="str"/>
      <x:c r="F12" s="19" t="str">
        <x:v>نامعلوم</x:v>
      </x:c>
      <x:c r="G12" s="19" t="str"/>
      <x:c r="H12" s="19" t="str"/>
      <x:c r="I12" s="4"/>
      <x:c r="J12" s="4"/>
      <x:c r="K12" s="4"/>
      <x:c r="L12" s="4"/>
      <x:c r="M12" s="4"/>
    </x:row>
    <x:row r="13" ht="15" hidden="0" customHeight="1">
      <x:c r="A13" s="29" t="str">
        <x:v>خط قرمز توقف</x:v>
      </x:c>
      <x:c r="B13" s="19" t="str"/>
      <x:c r="C13" s="19" t="str"/>
      <x:c r="D13" s="19" t="str"/>
      <x:c r="E13" s="21" t="str"/>
      <x:c r="F13" s="19" t="str">
        <x:v>نامعلوم</x:v>
      </x:c>
      <x:c r="G13" s="19" t="str"/>
      <x:c r="H13" s="19" t="str"/>
      <x:c r="I13" s="4"/>
      <x:c r="J13" s="4"/>
      <x:c r="K13" s="4"/>
      <x:c r="L13" s="4"/>
      <x:c r="M13" s="4"/>
    </x:row>
    <x:row r="14" ht="15" hidden="0" customHeight="1">
      <x:c r="A14" s="29" t="str">
        <x:v>پنجره ارزیابی</x:v>
      </x:c>
      <x:c r="B14" s="19" t="str"/>
      <x:c r="C14" s="19" t="str"/>
      <x:c r="D14" s="19" t="str"/>
      <x:c r="E14" s="21" t="str"/>
      <x:c r="F14" s="19" t="str">
        <x:v>نامعلوم</x:v>
      </x:c>
      <x:c r="G14" s="19" t="str"/>
      <x:c r="H14" s="19" t="str"/>
      <x:c r="I14" s="4"/>
      <x:c r="J14" s="4"/>
      <x:c r="K14" s="4"/>
      <x:c r="L14" s="4"/>
      <x:c r="M14" s="4"/>
    </x:row>
    <x:row r="15" ht="15" hidden="0" customHeight="1">
      <x:c r="A15" s="29" t="str">
        <x:v>روش ثبت رخداد و شواهد</x:v>
      </x:c>
      <x:c r="B15" s="19" t="str"/>
      <x:c r="C15" s="19" t="str"/>
      <x:c r="D15" s="19" t="str"/>
      <x:c r="E15" s="21" t="str"/>
      <x:c r="F15" s="19" t="str">
        <x:v>نامعلوم</x:v>
      </x:c>
      <x:c r="G15" s="19" t="str"/>
      <x:c r="H15" s="19" t="str"/>
      <x:c r="I15" s="4"/>
      <x:c r="J15" s="4"/>
      <x:c r="K15" s="4"/>
      <x:c r="L15" s="4"/>
      <x:c r="M15" s="4"/>
    </x:row>
    <x:row r="16" ht="15" hidden="0" customHeight="1">
      <x:c r="A16" s="4"/>
      <x:c r="B16" s="4"/>
      <x:c r="C16" s="4"/>
      <x:c r="D16" s="4"/>
      <x:c r="E16" s="4"/>
      <x:c r="F16" s="4"/>
      <x:c r="G16" s="4"/>
      <x:c r="H16" s="4"/>
      <x:c r="I16" s="4"/>
      <x:c r="J16" s="4"/>
      <x:c r="K16" s="4"/>
      <x:c r="L16" s="4"/>
      <x:c r="M16" s="4"/>
    </x:row>
    <x:row r="17" ht="15" hidden="0" customHeight="1">
      <x:c r="A17" s="29" t="str">
        <x:v>تصمیم پایان پایلوت</x:v>
      </x:c>
      <x:c r="B17" s="19" t="str">
        <x:v>رفع شکاف</x:v>
      </x:c>
      <x:c r="C17" s="19" t="str"/>
      <x:c r="D17" s="19" t="str"/>
      <x:c r="E17" s="4"/>
      <x:c r="F17" s="4"/>
      <x:c r="G17" s="4"/>
      <x:c r="H17" s="4"/>
      <x:c r="I17" s="4"/>
      <x:c r="J17" s="4"/>
      <x:c r="K17" s="4"/>
      <x:c r="L17" s="4"/>
      <x:c r="M17" s="4"/>
    </x:row>
    <x:row r="18" ht="15" hidden="0" customHeight="1">
      <x:c r="A18" s="4"/>
      <x:c r="B18" s="4"/>
      <x:c r="C18" s="4"/>
      <x:c r="D18" s="4"/>
      <x:c r="E18" s="4"/>
      <x:c r="F18" s="4"/>
      <x:c r="G18" s="4"/>
      <x:c r="H18" s="4"/>
      <x:c r="I18" s="4"/>
      <x:c r="J18" s="4"/>
      <x:c r="K18" s="4"/>
      <x:c r="L18" s="4"/>
      <x:c r="M18" s="4"/>
    </x:row>
    <x:row r="19" ht="15" hidden="0" customHeight="1">
      <x:c r="A19" s="33" t="str">
        <x:v>شاخص‌های واقعی پایلوت</x:v>
      </x:c>
      <x:c r="B19" s="34" t="str">
        <x:v>شاخص‌های واقعی پایلوت</x:v>
      </x:c>
      <x:c r="C19" s="34" t="str">
        <x:v>شاخص‌های واقعی پایلوت</x:v>
      </x:c>
      <x:c r="D19" s="34" t="str">
        <x:v>شاخص‌های واقعی پایلوت</x:v>
      </x:c>
      <x:c r="E19" s="34" t="str">
        <x:v>شاخص‌های واقعی پایلوت</x:v>
      </x:c>
      <x:c r="F19" s="34" t="str">
        <x:v>شاخص‌های واقعی پایلوت</x:v>
      </x:c>
      <x:c r="G19" s="34" t="str">
        <x:v>شاخص‌های واقعی پایلوت</x:v>
      </x:c>
      <x:c r="H19" s="35" t="str">
        <x:v>شاخص‌های واقعی پایلوت</x:v>
      </x:c>
      <x:c r="I19" s="4"/>
      <x:c r="J19" s="4"/>
      <x:c r="K19" s="4"/>
      <x:c r="L19" s="4"/>
      <x:c r="M19" s="4"/>
    </x:row>
    <x:row r="20" ht="15" hidden="0" customHeight="1">
      <x:c r="A20" s="25" t="str">
        <x:v>شاخص</x:v>
      </x:c>
      <x:c r="B20" s="25" t="str">
        <x:v>هدف</x:v>
      </x:c>
      <x:c r="C20" s="25" t="str">
        <x:v>واقعی</x:v>
      </x:c>
      <x:c r="D20" s="25" t="str">
        <x:v>واحد</x:v>
      </x:c>
      <x:c r="E20" s="25" t="str">
        <x:v>منبع</x:v>
      </x:c>
      <x:c r="F20" s="25" t="str">
        <x:v>مالک</x:v>
      </x:c>
      <x:c r="G20" s="25" t="str">
        <x:v>وضعیت</x:v>
      </x:c>
      <x:c r="H20" s="25" t="str">
        <x:v>یادگیری / اقدام</x:v>
      </x:c>
      <x:c r="I20" s="4"/>
      <x:c r="J20" s="4"/>
      <x:c r="K20" s="4"/>
      <x:c r="L20" s="4"/>
      <x:c r="M20" s="4"/>
    </x:row>
    <x:row r="21" ht="15" hidden="0" customHeight="1">
      <x:c r="A21" s="29" t="str">
        <x:v>زمان آماده‌سازی اسناد</x:v>
      </x:c>
      <x:c r="B21" s="19" t="str"/>
      <x:c r="C21" s="19" t="str"/>
      <x:c r="D21" s="19" t="str"/>
      <x:c r="E21" s="19" t="str"/>
      <x:c r="F21" s="19" t="str"/>
      <x:c r="G21" s="19" t="str">
        <x:v>نامعلوم</x:v>
      </x:c>
      <x:c r="H21" s="19" t="str"/>
      <x:c r="I21" s="4"/>
      <x:c r="J21" s="4"/>
      <x:c r="K21" s="4"/>
      <x:c r="L21" s="4"/>
      <x:c r="M21" s="4"/>
    </x:row>
    <x:row r="22" ht="15" hidden="0" customHeight="1">
      <x:c r="A22" s="29" t="str">
        <x:v>زمان حمل و ترخیص</x:v>
      </x:c>
      <x:c r="B22" s="19" t="str"/>
      <x:c r="C22" s="19" t="str"/>
      <x:c r="D22" s="19" t="str"/>
      <x:c r="E22" s="19" t="str"/>
      <x:c r="F22" s="19" t="str"/>
      <x:c r="G22" s="19" t="str">
        <x:v>نامعلوم</x:v>
      </x:c>
      <x:c r="H22" s="19" t="str"/>
      <x:c r="I22" s="4"/>
      <x:c r="J22" s="4"/>
      <x:c r="K22" s="4"/>
      <x:c r="L22" s="4"/>
      <x:c r="M22" s="4"/>
    </x:row>
    <x:row r="23" ht="15" hidden="0" customHeight="1">
      <x:c r="A23" s="29" t="str">
        <x:v>سلامت تحویل</x:v>
      </x:c>
      <x:c r="B23" s="19" t="str"/>
      <x:c r="C23" s="19" t="str"/>
      <x:c r="D23" s="19" t="str"/>
      <x:c r="E23" s="19" t="str"/>
      <x:c r="F23" s="19" t="str"/>
      <x:c r="G23" s="19" t="str">
        <x:v>نامعلوم</x:v>
      </x:c>
      <x:c r="H23" s="19" t="str"/>
      <x:c r="I23" s="4"/>
      <x:c r="J23" s="4"/>
      <x:c r="K23" s="4"/>
      <x:c r="L23" s="4"/>
      <x:c r="M23" s="4"/>
    </x:row>
    <x:row r="24" ht="15" hidden="0" customHeight="1">
      <x:c r="A24" s="29" t="str">
        <x:v>نرخ فروش / Sell-out</x:v>
      </x:c>
      <x:c r="B24" s="19" t="str"/>
      <x:c r="C24" s="19" t="str"/>
      <x:c r="D24" s="19" t="str"/>
      <x:c r="E24" s="19" t="str"/>
      <x:c r="F24" s="19" t="str"/>
      <x:c r="G24" s="19" t="str">
        <x:v>نامعلوم</x:v>
      </x:c>
      <x:c r="H24" s="19" t="str"/>
      <x:c r="I24" s="4"/>
      <x:c r="J24" s="4"/>
      <x:c r="K24" s="4"/>
      <x:c r="L24" s="4"/>
      <x:c r="M24" s="4"/>
    </x:row>
    <x:row r="25" ht="15" hidden="0" customHeight="1">
      <x:c r="A25" s="29" t="str">
        <x:v>وصول واقعی</x:v>
      </x:c>
      <x:c r="B25" s="19" t="str"/>
      <x:c r="C25" s="19" t="str"/>
      <x:c r="D25" s="19" t="str"/>
      <x:c r="E25" s="19" t="str"/>
      <x:c r="F25" s="19" t="str"/>
      <x:c r="G25" s="19" t="str">
        <x:v>نامعلوم</x:v>
      </x:c>
      <x:c r="H25" s="19" t="str"/>
      <x:c r="I25" s="4"/>
      <x:c r="J25" s="4"/>
      <x:c r="K25" s="4"/>
      <x:c r="L25" s="4"/>
      <x:c r="M25" s="4"/>
    </x:row>
    <x:row r="26" ht="15" hidden="0" customHeight="1">
      <x:c r="A26" s="29" t="str">
        <x:v>نرخ شکایت</x:v>
      </x:c>
      <x:c r="B26" s="19" t="str"/>
      <x:c r="C26" s="19" t="str"/>
      <x:c r="D26" s="19" t="str"/>
      <x:c r="E26" s="19" t="str"/>
      <x:c r="F26" s="19" t="str"/>
      <x:c r="G26" s="19" t="str">
        <x:v>نامعلوم</x:v>
      </x:c>
      <x:c r="H26" s="19" t="str"/>
      <x:c r="I26" s="4"/>
      <x:c r="J26" s="4"/>
      <x:c r="K26" s="4"/>
      <x:c r="L26" s="4"/>
      <x:c r="M26" s="4"/>
    </x:row>
    <x:row r="27" ht="15" hidden="0" customHeight="1">
      <x:c r="A27" s="29" t="str">
        <x:v>حاشیه واقعی</x:v>
      </x:c>
      <x:c r="B27" s="19" t="str"/>
      <x:c r="C27" s="19" t="str"/>
      <x:c r="D27" s="19" t="str"/>
      <x:c r="E27" s="19" t="str"/>
      <x:c r="F27" s="19" t="str"/>
      <x:c r="G27" s="19" t="str">
        <x:v>نامعلوم</x:v>
      </x:c>
      <x:c r="H27" s="19" t="str"/>
      <x:c r="I27" s="4"/>
      <x:c r="J27" s="4"/>
      <x:c r="K27" s="4"/>
      <x:c r="L27" s="4"/>
      <x:c r="M27" s="4"/>
    </x:row>
    <x:row r="28" ht="15" hidden="0" customHeight="1">
      <x:c r="A28" s="29" t="str">
        <x:v>داده موجودی و فروش</x:v>
      </x:c>
      <x:c r="B28" s="19" t="str"/>
      <x:c r="C28" s="19" t="str"/>
      <x:c r="D28" s="19" t="str"/>
      <x:c r="E28" s="19" t="str"/>
      <x:c r="F28" s="19" t="str"/>
      <x:c r="G28" s="19" t="str">
        <x:v>نامعلوم</x:v>
      </x:c>
      <x:c r="H28" s="19" t="str"/>
      <x:c r="I28" s="4"/>
      <x:c r="J28" s="4"/>
      <x:c r="K28" s="4"/>
      <x:c r="L28" s="4"/>
      <x:c r="M28" s="4"/>
    </x:row>
    <x:row r="29" ht="15" hidden="0" customHeight="1">
      <x:c r="A29" s="29" t="str">
        <x:v>آمادگی سفارش بعدی</x:v>
      </x:c>
      <x:c r="B29" s="19" t="str"/>
      <x:c r="C29" s="19" t="str"/>
      <x:c r="D29" s="19" t="str"/>
      <x:c r="E29" s="19" t="str"/>
      <x:c r="F29" s="19" t="str"/>
      <x:c r="G29" s="19" t="str">
        <x:v>نامعلوم</x:v>
      </x:c>
      <x:c r="H29" s="19" t="str"/>
      <x:c r="I29" s="4"/>
      <x:c r="J29" s="4"/>
      <x:c r="K29" s="4"/>
      <x:c r="L29" s="4"/>
      <x:c r="M29" s="4"/>
    </x:row>
    <x:row r="30" ht="15" hidden="0" customHeight="1">
      <x:c r="A30" s="4"/>
      <x:c r="B30" s="4"/>
      <x:c r="C30" s="4"/>
      <x:c r="D30" s="4"/>
      <x:c r="E30" s="4"/>
      <x:c r="F30" s="4"/>
      <x:c r="G30" s="4"/>
      <x:c r="H30" s="4"/>
      <x:c r="I30" s="4"/>
      <x:c r="J30" s="4"/>
      <x:c r="K30" s="4"/>
      <x:c r="L30" s="4"/>
      <x:c r="M30" s="4"/>
    </x:row>
    <x:row r="31" ht="15" hidden="0" customHeight="1">
      <x:c r="A31" s="4"/>
      <x:c r="B31" s="4"/>
      <x:c r="C31" s="4"/>
      <x:c r="D31" s="4"/>
      <x:c r="E31" s="4"/>
      <x:c r="F31" s="4"/>
      <x:c r="G31" s="4"/>
      <x:c r="H31" s="4"/>
      <x:c r="I31" s="4"/>
      <x:c r="J31" s="4"/>
      <x:c r="K31" s="4"/>
      <x:c r="L31" s="4"/>
      <x:c r="M31" s="4"/>
    </x:row>
    <x:row r="32" ht="15" hidden="0" customHeight="1">
      <x:c r="A32" s="33" t="str">
        <x:v>پسابازار پیش از اولین فروش</x:v>
      </x:c>
      <x:c r="B32" s="34" t="str">
        <x:v>پسابازار پیش از اولین فروش</x:v>
      </x:c>
      <x:c r="C32" s="34" t="str">
        <x:v>پسابازار پیش از اولین فروش</x:v>
      </x:c>
      <x:c r="D32" s="34" t="str">
        <x:v>پسابازار پیش از اولین فروش</x:v>
      </x:c>
      <x:c r="E32" s="34" t="str">
        <x:v>پسابازار پیش از اولین فروش</x:v>
      </x:c>
      <x:c r="F32" s="34" t="str">
        <x:v>پسابازار پیش از اولین فروش</x:v>
      </x:c>
      <x:c r="G32" s="34" t="str">
        <x:v>پسابازار پیش از اولین فروش</x:v>
      </x:c>
      <x:c r="H32" s="35" t="str">
        <x:v>پسابازار پیش از اولین فروش</x:v>
      </x:c>
      <x:c r="I32" s="4"/>
      <x:c r="J32" s="4"/>
      <x:c r="K32" s="4"/>
      <x:c r="L32" s="4"/>
      <x:c r="M32" s="4"/>
    </x:row>
    <x:row r="33" ht="15" hidden="0" customHeight="1">
      <x:c r="A33" s="25" t="str">
        <x:v>کنترل</x:v>
      </x:c>
      <x:c r="B33" s="25" t="str">
        <x:v>سازوکار</x:v>
      </x:c>
      <x:c r="C33" s="25" t="str">
        <x:v>SLA / مهلت</x:v>
      </x:c>
      <x:c r="D33" s="25" t="str">
        <x:v>مالک</x:v>
      </x:c>
      <x:c r="E33" s="25" t="str">
        <x:v>شاهد</x:v>
      </x:c>
      <x:c r="F33" s="25" t="str">
        <x:v>وضعیت</x:v>
      </x:c>
      <x:c r="G33" s="25" t="str">
        <x:v>ریسک</x:v>
      </x:c>
      <x:c r="H33" s="25" t="str">
        <x:v>اقدام</x:v>
      </x:c>
      <x:c r="I33" s="4"/>
      <x:c r="J33" s="4"/>
      <x:c r="K33" s="4"/>
      <x:c r="L33" s="4"/>
      <x:c r="M33" s="4"/>
    </x:row>
    <x:row r="34" ht="15" hidden="0" customHeight="1">
      <x:c r="A34" s="29" t="str">
        <x:v>کانال و زبان شکایت</x:v>
      </x:c>
      <x:c r="B34" s="19" t="str"/>
      <x:c r="C34" s="19" t="str"/>
      <x:c r="D34" s="19" t="str"/>
      <x:c r="E34" s="19" t="str"/>
      <x:c r="F34" s="19" t="str">
        <x:v>نامعلوم</x:v>
      </x:c>
      <x:c r="G34" s="19" t="str"/>
      <x:c r="H34" s="19" t="str"/>
      <x:c r="I34" s="4"/>
      <x:c r="J34" s="4"/>
      <x:c r="K34" s="4"/>
      <x:c r="L34" s="4"/>
      <x:c r="M34" s="4"/>
    </x:row>
    <x:row r="35" ht="15" hidden="0" customHeight="1">
      <x:c r="A35" s="29" t="str">
        <x:v>پاسخ اولیه و ارزیابی فنی</x:v>
      </x:c>
      <x:c r="B35" s="19" t="str"/>
      <x:c r="C35" s="19" t="str"/>
      <x:c r="D35" s="19" t="str"/>
      <x:c r="E35" s="19" t="str"/>
      <x:c r="F35" s="19" t="str">
        <x:v>نامعلوم</x:v>
      </x:c>
      <x:c r="G35" s="19" t="str"/>
      <x:c r="H35" s="19" t="str"/>
      <x:c r="I35" s="4"/>
      <x:c r="J35" s="4"/>
      <x:c r="K35" s="4"/>
      <x:c r="L35" s="4"/>
      <x:c r="M35" s="4"/>
    </x:row>
    <x:row r="36" ht="15" hidden="0" customHeight="1">
      <x:c r="A36" s="29" t="str">
        <x:v>داده، عکس یا نمونه لازم</x:v>
      </x:c>
      <x:c r="B36" s="19" t="str"/>
      <x:c r="C36" s="19" t="str"/>
      <x:c r="D36" s="19" t="str"/>
      <x:c r="E36" s="19" t="str"/>
      <x:c r="F36" s="19" t="str">
        <x:v>نامعلوم</x:v>
      </x:c>
      <x:c r="G36" s="19" t="str"/>
      <x:c r="H36" s="19" t="str"/>
      <x:c r="I36" s="4"/>
      <x:c r="J36" s="4"/>
      <x:c r="K36" s="4"/>
      <x:c r="L36" s="4"/>
      <x:c r="M36" s="4"/>
    </x:row>
    <x:row r="37" ht="15" hidden="0" customHeight="1">
      <x:c r="A37" s="29" t="str">
        <x:v>ترجمه و انتقال اطلاعات</x:v>
      </x:c>
      <x:c r="B37" s="19" t="str"/>
      <x:c r="C37" s="19" t="str"/>
      <x:c r="D37" s="19" t="str"/>
      <x:c r="E37" s="19" t="str"/>
      <x:c r="F37" s="19" t="str">
        <x:v>نامعلوم</x:v>
      </x:c>
      <x:c r="G37" s="19" t="str"/>
      <x:c r="H37" s="19" t="str"/>
      <x:c r="I37" s="4"/>
      <x:c r="J37" s="4"/>
      <x:c r="K37" s="4"/>
      <x:c r="L37" s="4"/>
      <x:c r="M37" s="4"/>
    </x:row>
    <x:row r="38" ht="15" hidden="0" customHeight="1">
      <x:c r="A38" s="29" t="str">
        <x:v>محل و شرایط مرجوعی</x:v>
      </x:c>
      <x:c r="B38" s="19" t="str"/>
      <x:c r="C38" s="19" t="str"/>
      <x:c r="D38" s="19" t="str"/>
      <x:c r="E38" s="19" t="str"/>
      <x:c r="F38" s="19" t="str">
        <x:v>نامعلوم</x:v>
      </x:c>
      <x:c r="G38" s="19" t="str"/>
      <x:c r="H38" s="19" t="str"/>
      <x:c r="I38" s="4"/>
      <x:c r="J38" s="4"/>
      <x:c r="K38" s="4"/>
      <x:c r="L38" s="4"/>
      <x:c r="M38" s="4"/>
    </x:row>
    <x:row r="39" ht="15" hidden="0" customHeight="1">
      <x:c r="A39" s="29" t="str">
        <x:v>تقسیم هزینه جبران / امحا</x:v>
      </x:c>
      <x:c r="B39" s="19" t="str"/>
      <x:c r="C39" s="19" t="str"/>
      <x:c r="D39" s="19" t="str"/>
      <x:c r="E39" s="19" t="str"/>
      <x:c r="F39" s="19" t="str">
        <x:v>نامعلوم</x:v>
      </x:c>
      <x:c r="G39" s="19" t="str"/>
      <x:c r="H39" s="19" t="str"/>
      <x:c r="I39" s="4"/>
      <x:c r="J39" s="4"/>
      <x:c r="K39" s="4"/>
      <x:c r="L39" s="4"/>
      <x:c r="M39" s="4"/>
    </x:row>
    <x:row r="40" ht="15" hidden="0" customHeight="1">
      <x:c r="A40" s="29" t="str">
        <x:v>گزارش رخداد به مرجع</x:v>
      </x:c>
      <x:c r="B40" s="19" t="str"/>
      <x:c r="C40" s="19" t="str"/>
      <x:c r="D40" s="19" t="str"/>
      <x:c r="E40" s="19" t="str"/>
      <x:c r="F40" s="19" t="str">
        <x:v>نامعلوم</x:v>
      </x:c>
      <x:c r="G40" s="19" t="str"/>
      <x:c r="H40" s="19" t="str"/>
      <x:c r="I40" s="4"/>
      <x:c r="J40" s="4"/>
      <x:c r="K40" s="4"/>
      <x:c r="L40" s="4"/>
      <x:c r="M40" s="4"/>
    </x:row>
    <x:row r="41" ht="15" hidden="0" customHeight="1">
      <x:c r="A41" s="29" t="str">
        <x:v>توقف موجودی شریک</x:v>
      </x:c>
      <x:c r="B41" s="19" t="str"/>
      <x:c r="C41" s="19" t="str"/>
      <x:c r="D41" s="19" t="str"/>
      <x:c r="E41" s="19" t="str"/>
      <x:c r="F41" s="19" t="str">
        <x:v>نامعلوم</x:v>
      </x:c>
      <x:c r="G41" s="19" t="str"/>
      <x:c r="H41" s="19" t="str"/>
      <x:c r="I41" s="4"/>
      <x:c r="J41" s="4"/>
      <x:c r="K41" s="4"/>
      <x:c r="L41" s="4"/>
      <x:c r="M41" s="4"/>
    </x:row>
    <x:row r="42" ht="15" hidden="0" customHeight="1">
      <x:c r="A42" s="29" t="str">
        <x:v>فراخوان خریداران پایین‌دست</x:v>
      </x:c>
      <x:c r="B42" s="19" t="str"/>
      <x:c r="C42" s="19" t="str"/>
      <x:c r="D42" s="19" t="str"/>
      <x:c r="E42" s="19" t="str"/>
      <x:c r="F42" s="19" t="str">
        <x:v>نامعلوم</x:v>
      </x:c>
      <x:c r="G42" s="19" t="str"/>
      <x:c r="H42" s="19" t="str"/>
      <x:c r="I42" s="4"/>
      <x:c r="J42" s="4"/>
      <x:c r="K42" s="4"/>
      <x:c r="L42" s="4"/>
      <x:c r="M42" s="4"/>
    </x:row>
    <x:row r="43" ht="15" hidden="0" customHeight="1">
      <x:c r="A43" s="29" t="str">
        <x:v>خدمت، قطعه، آموزش و گارانتی</x:v>
      </x:c>
      <x:c r="B43" s="19" t="str"/>
      <x:c r="C43" s="19" t="str"/>
      <x:c r="D43" s="19" t="str"/>
      <x:c r="E43" s="19" t="str"/>
      <x:c r="F43" s="19" t="str">
        <x:v>نامعلوم</x:v>
      </x:c>
      <x:c r="G43" s="19" t="str"/>
      <x:c r="H43" s="19" t="str"/>
      <x:c r="I43" s="4"/>
      <x:c r="J43" s="4"/>
      <x:c r="K43" s="4"/>
      <x:c r="L43" s="4"/>
      <x:c r="M43" s="4"/>
    </x:row>
    <x:row r="44" ht="15" hidden="0" customHeight="1">
      <x:c r="A44" s="4"/>
      <x:c r="B44" s="4"/>
      <x:c r="C44" s="4"/>
      <x:c r="D44" s="4"/>
      <x:c r="E44" s="4"/>
      <x:c r="F44" s="4"/>
      <x:c r="G44" s="4"/>
      <x:c r="H44" s="4"/>
      <x:c r="I44" s="4"/>
      <x:c r="J44" s="4"/>
      <x:c r="K44" s="4"/>
      <x:c r="L44" s="4"/>
      <x:c r="M44" s="4"/>
    </x:row>
    <x:row r="45" ht="15" hidden="0" customHeight="1">
      <x:c r="A45" s="4"/>
      <x:c r="B45" s="4"/>
      <x:c r="C45" s="4"/>
      <x:c r="D45" s="4"/>
      <x:c r="E45" s="4"/>
      <x:c r="F45" s="4"/>
      <x:c r="G45" s="4"/>
      <x:c r="H45" s="4"/>
      <x:c r="I45" s="4"/>
      <x:c r="J45" s="4"/>
      <x:c r="K45" s="4"/>
      <x:c r="L45" s="4"/>
      <x:c r="M45" s="4"/>
    </x:row>
    <x:row r="46" ht="15" hidden="0" customHeight="1">
      <x:c r="A46" s="33" t="str">
        <x:v>Mock Recall — آزمون ردیابی دوطرفه</x:v>
      </x:c>
      <x:c r="B46" s="34" t="str">
        <x:v>Mock Recall — آزمون ردیابی دوطرفه</x:v>
      </x:c>
      <x:c r="C46" s="34" t="str">
        <x:v>Mock Recall — آزمون ردیابی دوطرفه</x:v>
      </x:c>
      <x:c r="D46" s="34" t="str">
        <x:v>Mock Recall — آزمون ردیابی دوطرفه</x:v>
      </x:c>
      <x:c r="E46" s="34" t="str">
        <x:v>Mock Recall — آزمون ردیابی دوطرفه</x:v>
      </x:c>
      <x:c r="F46" s="34" t="str">
        <x:v>Mock Recall — آزمون ردیابی دوطرفه</x:v>
      </x:c>
      <x:c r="G46" s="34" t="str">
        <x:v>Mock Recall — آزمون ردیابی دوطرفه</x:v>
      </x:c>
      <x:c r="H46" s="35" t="str">
        <x:v>Mock Recall — آزمون ردیابی دوطرفه</x:v>
      </x:c>
      <x:c r="I46" s="4"/>
      <x:c r="J46" s="4"/>
      <x:c r="K46" s="4"/>
      <x:c r="L46" s="4"/>
      <x:c r="M46" s="4"/>
    </x:row>
    <x:row r="47" ht="15" hidden="0" customHeight="1">
      <x:c r="A47" s="25" t="str">
        <x:v>کنترل</x:v>
      </x:c>
      <x:c r="B47" s="25" t="str">
        <x:v>عدد فایل برند</x:v>
      </x:c>
      <x:c r="C47" s="25" t="str">
        <x:v>عدد شریک</x:v>
      </x:c>
      <x:c r="D47" s="25" t="str">
        <x:v>اختلاف</x:v>
      </x:c>
      <x:c r="E47" s="25" t="str">
        <x:v>شاهد</x:v>
      </x:c>
      <x:c r="F47" s="25" t="str">
        <x:v>وضعیت</x:v>
      </x:c>
      <x:c r="G47" s="25" t="str">
        <x:v>مالک</x:v>
      </x:c>
      <x:c r="H47" s="25" t="str">
        <x:v>اقدام</x:v>
      </x:c>
      <x:c r="I47" s="4"/>
      <x:c r="J47" s="4"/>
      <x:c r="K47" s="4"/>
      <x:c r="L47" s="4"/>
      <x:c r="M47" s="4"/>
    </x:row>
    <x:row r="48" ht="15" hidden="0" customHeight="1">
      <x:c r="A48" s="29" t="str">
        <x:v>تعداد ارسال‌شده</x:v>
      </x:c>
      <x:c r="B48" s="19" t="str"/>
      <x:c r="C48" s="19" t="str"/>
      <x:c r="D48" s="30" t="str">
        <x:f>IF(OR(B48="",C48=""),"",B48-C48)</x:f>
      </x:c>
      <x:c r="E48" s="19" t="str"/>
      <x:c r="F48" s="19" t="str">
        <x:v>نامعلوم</x:v>
      </x:c>
      <x:c r="G48" s="19" t="str"/>
      <x:c r="H48" s="19" t="str"/>
      <x:c r="I48" s="4"/>
      <x:c r="J48" s="4"/>
      <x:c r="K48" s="4"/>
      <x:c r="L48" s="4"/>
      <x:c r="M48" s="4"/>
    </x:row>
    <x:row r="49" ht="15" hidden="0" customHeight="1">
      <x:c r="A49" s="29" t="str">
        <x:v>تعداد تحویل‌شده</x:v>
      </x:c>
      <x:c r="B49" s="19" t="str"/>
      <x:c r="C49" s="19" t="str"/>
      <x:c r="D49" s="30" t="str">
        <x:f>IF(OR(B49="",C49=""),"",B49-C49)</x:f>
      </x:c>
      <x:c r="E49" s="19" t="str"/>
      <x:c r="F49" s="19" t="str">
        <x:v>نامعلوم</x:v>
      </x:c>
      <x:c r="G49" s="19" t="str"/>
      <x:c r="H49" s="19" t="str"/>
      <x:c r="I49" s="4"/>
      <x:c r="J49" s="4"/>
      <x:c r="K49" s="4"/>
      <x:c r="L49" s="4"/>
      <x:c r="M49" s="4"/>
    </x:row>
    <x:row r="50" ht="15" hidden="0" customHeight="1">
      <x:c r="A50" s="29" t="str">
        <x:v>تعداد فروش‌رفته</x:v>
      </x:c>
      <x:c r="B50" s="19" t="str"/>
      <x:c r="C50" s="19" t="str"/>
      <x:c r="D50" s="30" t="str">
        <x:f>IF(OR(B50="",C50=""),"",B50-C50)</x:f>
      </x:c>
      <x:c r="E50" s="19" t="str"/>
      <x:c r="F50" s="19" t="str">
        <x:v>نامعلوم</x:v>
      </x:c>
      <x:c r="G50" s="19" t="str"/>
      <x:c r="H50" s="19" t="str"/>
      <x:c r="I50" s="4"/>
      <x:c r="J50" s="4"/>
      <x:c r="K50" s="4"/>
      <x:c r="L50" s="4"/>
      <x:c r="M50" s="4"/>
    </x:row>
    <x:row r="51" ht="15" hidden="0" customHeight="1">
      <x:c r="A51" s="29" t="str">
        <x:v>موجودی باقی‌مانده</x:v>
      </x:c>
      <x:c r="B51" s="19" t="str"/>
      <x:c r="C51" s="19" t="str"/>
      <x:c r="D51" s="30" t="str">
        <x:f>IF(OR(B51="",C51=""),"",B51-C51)</x:f>
      </x:c>
      <x:c r="E51" s="19" t="str"/>
      <x:c r="F51" s="19" t="str">
        <x:v>نامعلوم</x:v>
      </x:c>
      <x:c r="G51" s="19" t="str"/>
      <x:c r="H51" s="19" t="str"/>
      <x:c r="I51" s="4"/>
      <x:c r="J51" s="4"/>
      <x:c r="K51" s="4"/>
      <x:c r="L51" s="4"/>
      <x:c r="M51" s="4"/>
    </x:row>
    <x:row r="52" ht="15" hidden="0" customHeight="1">
      <x:c r="A52" s="29" t="str">
        <x:v>مرجوعی / آسیب</x:v>
      </x:c>
      <x:c r="B52" s="19" t="str"/>
      <x:c r="C52" s="19" t="str"/>
      <x:c r="D52" s="30" t="str">
        <x:f>IF(OR(B52="",C52=""),"",B52-C52)</x:f>
      </x:c>
      <x:c r="E52" s="19" t="str"/>
      <x:c r="F52" s="19" t="str">
        <x:v>نامعلوم</x:v>
      </x:c>
      <x:c r="G52" s="19" t="str"/>
      <x:c r="H52" s="19" t="str"/>
      <x:c r="I52" s="4"/>
      <x:c r="J52" s="4"/>
      <x:c r="K52" s="4"/>
      <x:c r="L52" s="4"/>
      <x:c r="M52" s="4"/>
    </x:row>
    <x:row r="53" ht="15" hidden="0" customHeight="1">
      <x:c r="A53" s="29" t="str">
        <x:v>ردیابی گیرنده / مشتری</x:v>
      </x:c>
      <x:c r="B53" s="19" t="str"/>
      <x:c r="C53" s="19" t="str"/>
      <x:c r="D53" s="29" t="str"/>
      <x:c r="E53" s="19" t="str"/>
      <x:c r="F53" s="19" t="str">
        <x:v>نامعلوم</x:v>
      </x:c>
      <x:c r="G53" s="19" t="str"/>
      <x:c r="H53" s="19" t="str"/>
      <x:c r="I53" s="4"/>
      <x:c r="J53" s="4"/>
      <x:c r="K53" s="4"/>
      <x:c r="L53" s="4"/>
      <x:c r="M53" s="4"/>
    </x:row>
    <x:row r="54" ht="15" hidden="0" customHeight="1">
      <x:c r="A54" s="4"/>
      <x:c r="B54" s="4"/>
      <x:c r="C54" s="4"/>
      <x:c r="D54" s="4"/>
      <x:c r="E54" s="4"/>
      <x:c r="F54" s="4"/>
      <x:c r="G54" s="4"/>
      <x:c r="H54" s="4"/>
      <x:c r="I54" s="4"/>
      <x:c r="J54" s="4"/>
      <x:c r="K54" s="4"/>
      <x:c r="L54" s="4"/>
      <x:c r="M54" s="4"/>
    </x:row>
    <x:row r="55" ht="15" hidden="0" customHeight="1">
      <x:c r="A55" s="4"/>
      <x:c r="B55" s="4"/>
      <x:c r="C55" s="4"/>
      <x:c r="D55" s="4"/>
      <x:c r="E55" s="4"/>
      <x:c r="F55" s="4"/>
      <x:c r="G55" s="4"/>
      <x:c r="H55" s="4"/>
      <x:c r="I55" s="4"/>
      <x:c r="J55" s="4"/>
      <x:c r="K55" s="4"/>
      <x:c r="L55" s="4"/>
      <x:c r="M55" s="4"/>
    </x:row>
    <x:row r="56" ht="15" hidden="0" customHeight="1">
      <x:c r="A56" s="39" t="str">
        <x:v>اگر پس از پایلوت فقط می‌دانید «کالا رسید»، مهم‌ترین بخش آزمایش را ندیده‌اید: فروش، وصول، رضایت، شکایت و توان تکرار.</x:v>
      </x:c>
      <x:c r="B56" s="40" t="str">
        <x:v>اگر پس از پایلوت فقط می‌دانید «کالا رسید»، مهم‌ترین بخش آزمایش را ندیده‌اید: فروش، وصول، رضایت، شکایت و توان تکرار.</x:v>
      </x:c>
      <x:c r="C56" s="40" t="str">
        <x:v>اگر پس از پایلوت فقط می‌دانید «کالا رسید»، مهم‌ترین بخش آزمایش را ندیده‌اید: فروش، وصول، رضایت، شکایت و توان تکرار.</x:v>
      </x:c>
      <x:c r="D56" s="40" t="str">
        <x:v>اگر پس از پایلوت فقط می‌دانید «کالا رسید»، مهم‌ترین بخش آزمایش را ندیده‌اید: فروش، وصول، رضایت، شکایت و توان تکرار.</x:v>
      </x:c>
      <x:c r="E56" s="40" t="str">
        <x:v>اگر پس از پایلوت فقط می‌دانید «کالا رسید»، مهم‌ترین بخش آزمایش را ندیده‌اید: فروش، وصول، رضایت، شکایت و توان تکرار.</x:v>
      </x:c>
      <x:c r="F56" s="40" t="str">
        <x:v>اگر پس از پایلوت فقط می‌دانید «کالا رسید»، مهم‌ترین بخش آزمایش را ندیده‌اید: فروش، وصول، رضایت، شکایت و توان تکرار.</x:v>
      </x:c>
      <x:c r="G56" s="40" t="str">
        <x:v>اگر پس از پایلوت فقط می‌دانید «کالا رسید»، مهم‌ترین بخش آزمایش را ندیده‌اید: فروش، وصول، رضایت، شکایت و توان تکرار.</x:v>
      </x:c>
      <x:c r="H56" s="41" t="str">
        <x:v>اگر پس از پایلوت فقط می‌دانید «کالا رسید»، مهم‌ترین بخش آزمایش را ندیده‌اید: فروش، وصول، رضایت، شکایت و توان تکرار.</x:v>
      </x:c>
      <x:c r="I56" s="4"/>
      <x:c r="J56" s="4"/>
      <x:c r="K56" s="4"/>
      <x:c r="L56" s="4"/>
      <x:c r="M56" s="4"/>
    </x:row>
    <x:row r="57" ht="15" hidden="0" customHeight="1">
      <x:c r="A57" s="42" t="str">
        <x:v>اگر پس از پایلوت فقط می‌دانید «کالا رسید»، مهم‌ترین بخش آزمایش را ندیده‌اید: فروش، وصول، رضایت، شکایت و توان تکرار.</x:v>
      </x:c>
      <x:c r="B57" s="43" t="str">
        <x:v>اگر پس از پایلوت فقط می‌دانید «کالا رسید»، مهم‌ترین بخش آزمایش را ندیده‌اید: فروش، وصول، رضایت، شکایت و توان تکرار.</x:v>
      </x:c>
      <x:c r="C57" s="43" t="str">
        <x:v>اگر پس از پایلوت فقط می‌دانید «کالا رسید»، مهم‌ترین بخش آزمایش را ندیده‌اید: فروش، وصول، رضایت، شکایت و توان تکرار.</x:v>
      </x:c>
      <x:c r="D57" s="43" t="str">
        <x:v>اگر پس از پایلوت فقط می‌دانید «کالا رسید»، مهم‌ترین بخش آزمایش را ندیده‌اید: فروش، وصول، رضایت، شکایت و توان تکرار.</x:v>
      </x:c>
      <x:c r="E57" s="43" t="str">
        <x:v>اگر پس از پایلوت فقط می‌دانید «کالا رسید»، مهم‌ترین بخش آزمایش را ندیده‌اید: فروش، وصول، رضایت، شکایت و توان تکرار.</x:v>
      </x:c>
      <x:c r="F57" s="43" t="str">
        <x:v>اگر پس از پایلوت فقط می‌دانید «کالا رسید»، مهم‌ترین بخش آزمایش را ندیده‌اید: فروش، وصول، رضایت، شکایت و توان تکرار.</x:v>
      </x:c>
      <x:c r="G57" s="43" t="str">
        <x:v>اگر پس از پایلوت فقط می‌دانید «کالا رسید»، مهم‌ترین بخش آزمایش را ندیده‌اید: فروش، وصول، رضایت، شکایت و توان تکرار.</x:v>
      </x:c>
      <x:c r="H57" s="44" t="str">
        <x:v>اگر پس از پایلوت فقط می‌دانید «کالا رسید»، مهم‌ترین بخش آزمایش را ندیده‌اید: فروش، وصول، رضایت، شکایت و توان تکرار.</x:v>
      </x:c>
      <x:c r="I57" s="4"/>
      <x:c r="J57" s="4"/>
      <x:c r="K57" s="4"/>
      <x:c r="L57" s="4"/>
      <x:c r="M57" s="4"/>
    </x:row>
    <x:row r="58" ht="15" hidden="0" customHeight="1">
      <x:c r="A58" s="4"/>
      <x:c r="B58" s="4"/>
      <x:c r="C58" s="4"/>
      <x:c r="D58" s="4"/>
      <x:c r="E58" s="4"/>
      <x:c r="F58" s="4"/>
      <x:c r="G58" s="4"/>
      <x:c r="H58" s="4"/>
      <x:c r="I58" s="4"/>
      <x:c r="J58" s="4"/>
      <x:c r="K58" s="4"/>
      <x:c r="L58" s="4"/>
      <x:c r="M58" s="4"/>
    </x:row>
    <x:row r="59" ht="15" hidden="0" customHeight="1">
      <x:c r="A59" s="4"/>
      <x:c r="B59" s="4"/>
      <x:c r="C59" s="4"/>
      <x:c r="D59" s="4"/>
      <x:c r="E59" s="4"/>
      <x:c r="F59" s="4"/>
      <x:c r="G59" s="4"/>
      <x:c r="H59" s="4"/>
      <x:c r="I59" s="4"/>
      <x:c r="J59" s="4"/>
      <x:c r="K59" s="4"/>
      <x:c r="L59" s="4"/>
      <x:c r="M59" s="4"/>
    </x:row>
    <x:row r="60" ht="15" hidden="0" customHeight="1">
      <x:c r="A60" s="4"/>
      <x:c r="B60" s="4"/>
      <x:c r="C60" s="4"/>
      <x:c r="D60" s="4"/>
      <x:c r="E60" s="4"/>
      <x:c r="F60" s="4"/>
      <x:c r="G60" s="4"/>
      <x:c r="H60" s="4"/>
      <x:c r="I60" s="4"/>
      <x:c r="J60" s="4"/>
      <x:c r="K60" s="4"/>
      <x:c r="L60" s="4"/>
      <x:c r="M60" s="4"/>
    </x:row>
    <x:row r="61" ht="15" hidden="0" customHeight="1">
      <x:c r="A61" s="4"/>
      <x:c r="B61" s="4"/>
      <x:c r="C61" s="4"/>
      <x:c r="D61" s="4"/>
      <x:c r="E61" s="4"/>
      <x:c r="F61" s="4"/>
      <x:c r="G61" s="4"/>
      <x:c r="H61" s="4"/>
      <x:c r="I61" s="4"/>
      <x:c r="J61" s="4"/>
      <x:c r="K61" s="4"/>
      <x:c r="L61" s="4"/>
      <x:c r="M61" s="4"/>
    </x:row>
    <x:row r="62" ht="15" hidden="0" customHeight="1">
      <x:c r="A62" s="4"/>
      <x:c r="B62" s="4"/>
      <x:c r="C62" s="4"/>
      <x:c r="D62" s="4"/>
      <x:c r="E62" s="4"/>
      <x:c r="F62" s="4"/>
      <x:c r="G62" s="4"/>
      <x:c r="H62" s="4"/>
      <x:c r="I62" s="4"/>
      <x:c r="J62" s="4"/>
      <x:c r="K62" s="4"/>
      <x:c r="L62" s="4"/>
      <x:c r="M62" s="4"/>
    </x:row>
    <x:row r="63" ht="15" hidden="0" customHeight="1">
      <x:c r="A63" s="4"/>
      <x:c r="B63" s="4"/>
      <x:c r="C63" s="4"/>
      <x:c r="D63" s="4"/>
      <x:c r="E63" s="4"/>
      <x:c r="F63" s="4"/>
      <x:c r="G63" s="4"/>
      <x:c r="H63" s="4"/>
      <x:c r="I63" s="4"/>
      <x:c r="J63" s="4"/>
      <x:c r="K63" s="4"/>
      <x:c r="L63" s="4"/>
      <x:c r="M63" s="4"/>
    </x:row>
    <x:row r="64" ht="15" hidden="0" customHeight="1">
      <x:c r="A64" s="4"/>
      <x:c r="B64" s="4"/>
      <x:c r="C64" s="4"/>
      <x:c r="D64" s="4"/>
      <x:c r="E64" s="4"/>
      <x:c r="F64" s="4"/>
      <x:c r="G64" s="4"/>
      <x:c r="H64" s="4"/>
      <x:c r="I64" s="4"/>
      <x:c r="J64" s="4"/>
      <x:c r="K64" s="4"/>
      <x:c r="L64" s="4"/>
      <x:c r="M64" s="4"/>
    </x:row>
    <x:row r="65" ht="15" hidden="0" customHeight="1">
      <x:c r="A65" s="4"/>
      <x:c r="B65" s="4"/>
      <x:c r="C65" s="4"/>
      <x:c r="D65" s="4"/>
      <x:c r="E65" s="4"/>
      <x:c r="F65" s="4"/>
      <x:c r="G65" s="4"/>
      <x:c r="H65" s="4"/>
      <x:c r="I65" s="4"/>
      <x:c r="J65" s="4"/>
      <x:c r="K65" s="4"/>
      <x:c r="L65" s="4"/>
      <x:c r="M65" s="4"/>
    </x:row>
    <x:row r="66" ht="15" hidden="0" customHeight="1">
      <x:c r="A66" s="4"/>
      <x:c r="B66" s="4"/>
      <x:c r="C66" s="4"/>
      <x:c r="D66" s="4"/>
      <x:c r="E66" s="4"/>
      <x:c r="F66" s="4"/>
      <x:c r="G66" s="4"/>
      <x:c r="H66" s="4"/>
      <x:c r="I66" s="4"/>
      <x:c r="J66" s="4"/>
      <x:c r="K66" s="4"/>
      <x:c r="L66" s="4"/>
      <x:c r="M66" s="4"/>
    </x:row>
    <x:row r="67" ht="15" hidden="0" customHeight="1">
      <x:c r="A67" s="4"/>
      <x:c r="B67" s="4"/>
      <x:c r="C67" s="4"/>
      <x:c r="D67" s="4"/>
      <x:c r="E67" s="4"/>
      <x:c r="F67" s="4"/>
      <x:c r="G67" s="4"/>
      <x:c r="H67" s="4"/>
      <x:c r="I67" s="4"/>
      <x:c r="J67" s="4"/>
      <x:c r="K67" s="4"/>
      <x:c r="L67" s="4"/>
      <x:c r="M67" s="4"/>
    </x:row>
    <x:row r="68" ht="15" hidden="0" customHeight="1">
      <x:c r="A68" s="4"/>
      <x:c r="B68" s="4"/>
      <x:c r="C68" s="4"/>
      <x:c r="D68" s="4"/>
      <x:c r="E68" s="4"/>
      <x:c r="F68" s="4"/>
      <x:c r="G68" s="4"/>
      <x:c r="H68" s="4"/>
      <x:c r="I68" s="4"/>
      <x:c r="J68" s="4"/>
      <x:c r="K68" s="4"/>
      <x:c r="L68" s="4"/>
      <x:c r="M68" s="4"/>
    </x:row>
    <x:row r="69" ht="15" hidden="0" customHeight="1">
      <x:c r="A69" s="4"/>
      <x:c r="B69" s="4"/>
      <x:c r="C69" s="4"/>
      <x:c r="D69" s="4"/>
      <x:c r="E69" s="4"/>
      <x:c r="F69" s="4"/>
      <x:c r="G69" s="4"/>
      <x:c r="H69" s="4"/>
      <x:c r="I69" s="4"/>
      <x:c r="J69" s="4"/>
      <x:c r="K69" s="4"/>
      <x:c r="L69" s="4"/>
      <x:c r="M69" s="4"/>
    </x:row>
    <x:row r="70" ht="15" hidden="0" customHeight="1">
      <x:c r="A70" s="4"/>
      <x:c r="B70" s="4"/>
      <x:c r="C70" s="4"/>
      <x:c r="D70" s="4"/>
      <x:c r="E70" s="4"/>
      <x:c r="F70" s="4"/>
      <x:c r="G70" s="4"/>
      <x:c r="H70" s="4"/>
      <x:c r="I70" s="4"/>
      <x:c r="J70" s="4"/>
      <x:c r="K70" s="4"/>
      <x:c r="L70" s="4"/>
      <x:c r="M70" s="4"/>
    </x:row>
    <x:row r="71" ht="15" hidden="0" customHeight="1">
      <x:c r="A71" s="4"/>
      <x:c r="B71" s="4"/>
      <x:c r="C71" s="4"/>
      <x:c r="D71" s="4"/>
      <x:c r="E71" s="4"/>
      <x:c r="F71" s="4"/>
      <x:c r="G71" s="4"/>
      <x:c r="H71" s="4"/>
      <x:c r="I71" s="4"/>
      <x:c r="J71" s="4"/>
      <x:c r="K71" s="4"/>
      <x:c r="L71" s="4"/>
      <x:c r="M71" s="4"/>
    </x:row>
    <x:row r="72" ht="15" hidden="0" customHeight="1">
      <x:c r="A72" s="4"/>
      <x:c r="B72" s="4"/>
      <x:c r="C72" s="4"/>
      <x:c r="D72" s="4"/>
      <x:c r="E72" s="4"/>
      <x:c r="F72" s="4"/>
      <x:c r="G72" s="4"/>
      <x:c r="H72" s="4"/>
      <x:c r="I72" s="4"/>
      <x:c r="J72" s="4"/>
      <x:c r="K72" s="4"/>
      <x:c r="L72" s="4"/>
      <x:c r="M72" s="4"/>
    </x:row>
    <x:row r="73" ht="15" hidden="0" customHeight="1">
      <x:c r="A73" s="4"/>
      <x:c r="B73" s="4"/>
      <x:c r="C73" s="4"/>
      <x:c r="D73" s="4"/>
      <x:c r="E73" s="4"/>
      <x:c r="F73" s="4"/>
      <x:c r="G73" s="4"/>
      <x:c r="H73" s="4"/>
      <x:c r="I73" s="4"/>
      <x:c r="J73" s="4"/>
      <x:c r="K73" s="4"/>
      <x:c r="L73" s="4"/>
      <x:c r="M73" s="4"/>
    </x:row>
    <x:row r="74" ht="15" hidden="0" customHeight="1">
      <x:c r="A74" s="4"/>
      <x:c r="B74" s="4"/>
      <x:c r="C74" s="4"/>
      <x:c r="D74" s="4"/>
      <x:c r="E74" s="4"/>
      <x:c r="F74" s="4"/>
      <x:c r="G74" s="4"/>
      <x:c r="H74" s="4"/>
      <x:c r="I74" s="4"/>
      <x:c r="J74" s="4"/>
      <x:c r="K74" s="4"/>
      <x:c r="L74" s="4"/>
      <x:c r="M74" s="4"/>
    </x:row>
    <x:row r="75" ht="15" hidden="0" customHeight="1">
      <x:c r="A75" s="4"/>
      <x:c r="B75" s="4"/>
      <x:c r="C75" s="4"/>
      <x:c r="D75" s="4"/>
      <x:c r="E75" s="4"/>
      <x:c r="F75" s="4"/>
      <x:c r="G75" s="4"/>
      <x:c r="H75" s="4"/>
      <x:c r="I75" s="4"/>
      <x:c r="J75" s="4"/>
      <x:c r="K75" s="4"/>
      <x:c r="L75" s="4"/>
      <x:c r="M75" s="4"/>
    </x:row>
    <x:row r="76" ht="15" hidden="0" customHeight="1">
      <x:c r="A76" s="4"/>
      <x:c r="B76" s="4"/>
      <x:c r="C76" s="4"/>
      <x:c r="D76" s="4"/>
      <x:c r="E76" s="4"/>
      <x:c r="F76" s="4"/>
      <x:c r="G76" s="4"/>
      <x:c r="H76" s="4"/>
      <x:c r="I76" s="4"/>
      <x:c r="J76" s="4"/>
      <x:c r="K76" s="4"/>
      <x:c r="L76" s="4"/>
      <x:c r="M76" s="4"/>
    </x:row>
    <x:row r="77" ht="15" hidden="0" customHeight="1">
      <x:c r="A77" s="4"/>
      <x:c r="B77" s="4"/>
      <x:c r="C77" s="4"/>
      <x:c r="D77" s="4"/>
      <x:c r="E77" s="4"/>
      <x:c r="F77" s="4"/>
      <x:c r="G77" s="4"/>
      <x:c r="H77" s="4"/>
      <x:c r="I77" s="4"/>
      <x:c r="J77" s="4"/>
      <x:c r="K77" s="4"/>
      <x:c r="L77" s="4"/>
      <x:c r="M77" s="4"/>
    </x:row>
    <x:row r="78" ht="15" hidden="0" customHeight="1">
      <x:c r="A78" s="4"/>
      <x:c r="B78" s="4"/>
      <x:c r="C78" s="4"/>
      <x:c r="D78" s="4"/>
      <x:c r="E78" s="4"/>
      <x:c r="F78" s="4"/>
      <x:c r="G78" s="4"/>
      <x:c r="H78" s="4"/>
      <x:c r="I78" s="4"/>
      <x:c r="J78" s="4"/>
      <x:c r="K78" s="4"/>
      <x:c r="L78" s="4"/>
      <x:c r="M78" s="4"/>
    </x:row>
    <x:row r="79" ht="15" hidden="0" customHeight="1">
      <x:c r="A79" s="4"/>
      <x:c r="B79" s="4"/>
      <x:c r="C79" s="4"/>
      <x:c r="D79" s="4"/>
      <x:c r="E79" s="4"/>
      <x:c r="F79" s="4"/>
      <x:c r="G79" s="4"/>
      <x:c r="H79" s="4"/>
      <x:c r="I79" s="4"/>
      <x:c r="J79" s="4"/>
      <x:c r="K79" s="4"/>
      <x:c r="L79" s="4"/>
      <x:c r="M79" s="4"/>
    </x:row>
    <x:row r="80" ht="15" hidden="0" customHeight="1">
      <x:c r="A80" s="4"/>
      <x:c r="B80" s="4"/>
      <x:c r="C80" s="4"/>
      <x:c r="D80" s="4"/>
      <x:c r="E80" s="4"/>
      <x:c r="F80" s="4"/>
      <x:c r="G80" s="4"/>
      <x:c r="H80" s="4"/>
      <x:c r="I80" s="4"/>
      <x:c r="J80" s="4"/>
      <x:c r="K80" s="4"/>
      <x:c r="L80" s="4"/>
      <x:c r="M80" s="4"/>
    </x:row>
    <x:row r="81" ht="15" hidden="0" customHeight="1">
      <x:c r="A81" s="4"/>
      <x:c r="B81" s="4"/>
      <x:c r="C81" s="4"/>
      <x:c r="D81" s="4"/>
      <x:c r="E81" s="4"/>
      <x:c r="F81" s="4"/>
      <x:c r="G81" s="4"/>
      <x:c r="H81" s="4"/>
      <x:c r="I81" s="4"/>
      <x:c r="J81" s="4"/>
      <x:c r="K81" s="4"/>
      <x:c r="L81" s="4"/>
      <x:c r="M81" s="4"/>
    </x:row>
    <x:row r="82" ht="15" hidden="0" customHeight="1">
      <x:c r="A82" s="4"/>
      <x:c r="B82" s="4"/>
      <x:c r="C82" s="4"/>
      <x:c r="D82" s="4"/>
      <x:c r="E82" s="4"/>
      <x:c r="F82" s="4"/>
      <x:c r="G82" s="4"/>
      <x:c r="H82" s="4"/>
      <x:c r="I82" s="4"/>
      <x:c r="J82" s="4"/>
      <x:c r="K82" s="4"/>
      <x:c r="L82" s="4"/>
      <x:c r="M82" s="4"/>
    </x:row>
  </x:sheetData>
  <x:mergeCells>
    <x:mergeCell ref="A1:M2"/>
    <x:mergeCell ref="A3:M3"/>
    <x:mergeCell ref="A6:H6"/>
    <x:mergeCell ref="B17:D17"/>
    <x:mergeCell ref="A19:H19"/>
    <x:mergeCell ref="A32:H32"/>
    <x:mergeCell ref="A46:H46"/>
    <x:mergeCell ref="A56:H57"/>
  </x:mergeCells>
  <x:conditionalFormatting sqref="M5:M9">
    <x:cfRule type="containsText" dxfId="391" priority="1" operator="containsText" text="نامنطبق"/>
    <x:cfRule type="containsText" dxfId="392" priority="2" operator="containsText" text="توقف"/>
    <x:cfRule type="containsText" dxfId="393" priority="3" operator="containsText" text="رد"/>
    <x:cfRule type="containsText" dxfId="394" priority="4" operator="containsText" text="قرمز"/>
    <x:cfRule type="containsText" dxfId="395" priority="5" operator="containsText" text="بحرانی"/>
    <x:cfRule type="containsText" dxfId="396" priority="6" operator="containsText" text="باز"/>
    <x:cfRule type="containsText" dxfId="397" priority="7" operator="containsText" text="نامعلوم"/>
    <x:cfRule type="containsText" dxfId="398" priority="8" operator="containsText" text="رفع شکاف"/>
    <x:cfRule type="containsText" dxfId="399" priority="9" operator="containsText" text="زرد"/>
    <x:cfRule type="containsText" dxfId="400" priority="10" operator="containsText" text="در انتظار"/>
    <x:cfRule type="containsText" dxfId="401" priority="11" operator="containsText" text="پایلوت"/>
    <x:cfRule type="containsText" dxfId="402" priority="12" operator="containsText" text="تأیید"/>
    <x:cfRule type="containsText" dxfId="403" priority="13" operator="containsText" text="تکرار کنترل‌شده"/>
    <x:cfRule type="containsText" dxfId="404" priority="14" operator="containsText" text="سبز"/>
    <x:cfRule type="containsText" dxfId="405" priority="15" operator="containsText" text="بسته"/>
    <x:cfRule type="containsText" dxfId="406" priority="16" operator="containsText" text="آزادشده"/>
    <x:cfRule type="containsText" dxfId="407" priority="17" operator="containsText" text="غیرقابل‌اعمال"/>
  </x:conditionalFormatting>
  <x:conditionalFormatting sqref="F8:F15">
    <x:cfRule type="containsText" dxfId="408" priority="18" operator="containsText" text="نامنطبق"/>
    <x:cfRule type="containsText" dxfId="409" priority="19" operator="containsText" text="توقف"/>
    <x:cfRule type="containsText" dxfId="410" priority="20" operator="containsText" text="رد"/>
    <x:cfRule type="containsText" dxfId="411" priority="21" operator="containsText" text="قرمز"/>
    <x:cfRule type="containsText" dxfId="412" priority="22" operator="containsText" text="بحرانی"/>
    <x:cfRule type="containsText" dxfId="413" priority="23" operator="containsText" text="باز"/>
    <x:cfRule type="containsText" dxfId="414" priority="24" operator="containsText" text="نامعلوم"/>
    <x:cfRule type="containsText" dxfId="415" priority="25" operator="containsText" text="رفع شکاف"/>
    <x:cfRule type="containsText" dxfId="416" priority="26" operator="containsText" text="زرد"/>
    <x:cfRule type="containsText" dxfId="417" priority="27" operator="containsText" text="در انتظار"/>
    <x:cfRule type="containsText" dxfId="418" priority="28" operator="containsText" text="پایلوت"/>
    <x:cfRule type="containsText" dxfId="419" priority="29" operator="containsText" text="تأیید"/>
    <x:cfRule type="containsText" dxfId="420" priority="30" operator="containsText" text="تکرار کنترل‌شده"/>
    <x:cfRule type="containsText" dxfId="421" priority="31" operator="containsText" text="سبز"/>
    <x:cfRule type="containsText" dxfId="422" priority="32" operator="containsText" text="بسته"/>
    <x:cfRule type="containsText" dxfId="423" priority="33" operator="containsText" text="آزادشده"/>
    <x:cfRule type="containsText" dxfId="424" priority="34" operator="containsText" text="غیرقابل‌اعمال"/>
  </x:conditionalFormatting>
  <x:conditionalFormatting sqref="B17:D17">
    <x:cfRule type="containsText" dxfId="425" priority="35" operator="containsText" text="نامنطبق"/>
    <x:cfRule type="containsText" dxfId="426" priority="36" operator="containsText" text="توقف"/>
    <x:cfRule type="containsText" dxfId="427" priority="37" operator="containsText" text="رد"/>
    <x:cfRule type="containsText" dxfId="428" priority="38" operator="containsText" text="قرمز"/>
    <x:cfRule type="containsText" dxfId="429" priority="39" operator="containsText" text="بحرانی"/>
    <x:cfRule type="containsText" dxfId="430" priority="40" operator="containsText" text="باز"/>
    <x:cfRule type="containsText" dxfId="431" priority="41" operator="containsText" text="نامعلوم"/>
    <x:cfRule type="containsText" dxfId="432" priority="42" operator="containsText" text="رفع شکاف"/>
    <x:cfRule type="containsText" dxfId="433" priority="43" operator="containsText" text="زرد"/>
    <x:cfRule type="containsText" dxfId="434" priority="44" operator="containsText" text="در انتظار"/>
    <x:cfRule type="containsText" dxfId="435" priority="45" operator="containsText" text="پایلوت"/>
    <x:cfRule type="containsText" dxfId="436" priority="46" operator="containsText" text="تأیید"/>
    <x:cfRule type="containsText" dxfId="437" priority="47" operator="containsText" text="تکرار کنترل‌شده"/>
    <x:cfRule type="containsText" dxfId="438" priority="48" operator="containsText" text="سبز"/>
    <x:cfRule type="containsText" dxfId="439" priority="49" operator="containsText" text="بسته"/>
    <x:cfRule type="containsText" dxfId="440" priority="50" operator="containsText" text="آزادشده"/>
    <x:cfRule type="containsText" dxfId="441" priority="51" operator="containsText" text="غیرقابل‌اعمال"/>
  </x:conditionalFormatting>
  <x:conditionalFormatting sqref="G21:G29">
    <x:cfRule type="containsText" dxfId="442" priority="52" operator="containsText" text="نامنطبق"/>
    <x:cfRule type="containsText" dxfId="443" priority="53" operator="containsText" text="توقف"/>
    <x:cfRule type="containsText" dxfId="444" priority="54" operator="containsText" text="رد"/>
    <x:cfRule type="containsText" dxfId="445" priority="55" operator="containsText" text="قرمز"/>
    <x:cfRule type="containsText" dxfId="446" priority="56" operator="containsText" text="بحرانی"/>
    <x:cfRule type="containsText" dxfId="447" priority="57" operator="containsText" text="باز"/>
    <x:cfRule type="containsText" dxfId="448" priority="58" operator="containsText" text="نامعلوم"/>
    <x:cfRule type="containsText" dxfId="449" priority="59" operator="containsText" text="رفع شکاف"/>
    <x:cfRule type="containsText" dxfId="450" priority="60" operator="containsText" text="زرد"/>
    <x:cfRule type="containsText" dxfId="451" priority="61" operator="containsText" text="در انتظار"/>
    <x:cfRule type="containsText" dxfId="452" priority="62" operator="containsText" text="پایلوت"/>
    <x:cfRule type="containsText" dxfId="453" priority="63" operator="containsText" text="تأیید"/>
    <x:cfRule type="containsText" dxfId="454" priority="64" operator="containsText" text="تکرار کنترل‌شده"/>
    <x:cfRule type="containsText" dxfId="455" priority="65" operator="containsText" text="سبز"/>
    <x:cfRule type="containsText" dxfId="456" priority="66" operator="containsText" text="بسته"/>
    <x:cfRule type="containsText" dxfId="457" priority="67" operator="containsText" text="آزادشده"/>
    <x:cfRule type="containsText" dxfId="458" priority="68" operator="containsText" text="غیرقابل‌اعمال"/>
  </x:conditionalFormatting>
  <x:conditionalFormatting sqref="F34:F43">
    <x:cfRule type="containsText" dxfId="459" priority="69" operator="containsText" text="نامنطبق"/>
    <x:cfRule type="containsText" dxfId="460" priority="70" operator="containsText" text="توقف"/>
    <x:cfRule type="containsText" dxfId="461" priority="71" operator="containsText" text="رد"/>
    <x:cfRule type="containsText" dxfId="462" priority="72" operator="containsText" text="قرمز"/>
    <x:cfRule type="containsText" dxfId="463" priority="73" operator="containsText" text="بحرانی"/>
    <x:cfRule type="containsText" dxfId="464" priority="74" operator="containsText" text="باز"/>
    <x:cfRule type="containsText" dxfId="465" priority="75" operator="containsText" text="نامعلوم"/>
    <x:cfRule type="containsText" dxfId="466" priority="76" operator="containsText" text="رفع شکاف"/>
    <x:cfRule type="containsText" dxfId="467" priority="77" operator="containsText" text="زرد"/>
    <x:cfRule type="containsText" dxfId="468" priority="78" operator="containsText" text="در انتظار"/>
    <x:cfRule type="containsText" dxfId="469" priority="79" operator="containsText" text="پایلوت"/>
    <x:cfRule type="containsText" dxfId="470" priority="80" operator="containsText" text="تأیید"/>
    <x:cfRule type="containsText" dxfId="471" priority="81" operator="containsText" text="تکرار کنترل‌شده"/>
    <x:cfRule type="containsText" dxfId="472" priority="82" operator="containsText" text="سبز"/>
    <x:cfRule type="containsText" dxfId="473" priority="83" operator="containsText" text="بسته"/>
    <x:cfRule type="containsText" dxfId="474" priority="84" operator="containsText" text="آزادشده"/>
    <x:cfRule type="containsText" dxfId="475" priority="85" operator="containsText" text="غیرقابل‌اعمال"/>
  </x:conditionalFormatting>
  <x:conditionalFormatting sqref="F48:F53">
    <x:cfRule type="containsText" dxfId="476" priority="86" operator="containsText" text="نامنطبق"/>
    <x:cfRule type="containsText" dxfId="477" priority="87" operator="containsText" text="توقف"/>
    <x:cfRule type="containsText" dxfId="478" priority="88" operator="containsText" text="رد"/>
    <x:cfRule type="containsText" dxfId="479" priority="89" operator="containsText" text="قرمز"/>
    <x:cfRule type="containsText" dxfId="480" priority="90" operator="containsText" text="بحرانی"/>
    <x:cfRule type="containsText" dxfId="481" priority="91" operator="containsText" text="باز"/>
    <x:cfRule type="containsText" dxfId="482" priority="92" operator="containsText" text="نامعلوم"/>
    <x:cfRule type="containsText" dxfId="483" priority="93" operator="containsText" text="رفع شکاف"/>
    <x:cfRule type="containsText" dxfId="484" priority="94" operator="containsText" text="زرد"/>
    <x:cfRule type="containsText" dxfId="485" priority="95" operator="containsText" text="در انتظار"/>
    <x:cfRule type="containsText" dxfId="486" priority="96" operator="containsText" text="پایلوت"/>
    <x:cfRule type="containsText" dxfId="487" priority="97" operator="containsText" text="تأیید"/>
    <x:cfRule type="containsText" dxfId="488" priority="98" operator="containsText" text="تکرار کنترل‌شده"/>
    <x:cfRule type="containsText" dxfId="489" priority="99" operator="containsText" text="سبز"/>
    <x:cfRule type="containsText" dxfId="490" priority="100" operator="containsText" text="بسته"/>
    <x:cfRule type="containsText" dxfId="491" priority="101" operator="containsText" text="آزادشده"/>
    <x:cfRule type="containsText" dxfId="492" priority="102" operator="containsText" text="غیرقابل‌اعمال"/>
  </x:conditionalFormatting>
  <x:dataValidations count="7">
    <x:dataValidation type="list" sqref="F8:F15">
      <x:formula1>"تأیید,باز,نامعلوم,نامنطبق,غیرقابل‌اعمال"</x:formula1>
    </x:dataValidation>
    <x:dataValidation type="list" sqref="G8:G15">
      <x:formula1>"کم,متوسط,زیاد,بحرانی"</x:formula1>
    </x:dataValidation>
    <x:dataValidation type="list" sqref="B17">
      <x:formula1>"توقف,رفع شکاف,پایلوت مجدد,تکرار کنترل‌شده"</x:formula1>
    </x:dataValidation>
    <x:dataValidation type="list" sqref="G21:G29">
      <x:formula1>"تأیید,باز,نامعلوم,نامنطبق,غیرقابل‌اعمال"</x:formula1>
    </x:dataValidation>
    <x:dataValidation type="list" sqref="F34:F43">
      <x:formula1>"تأیید,باز,نامعلوم,نامنطبق,غیرقابل‌اعمال"</x:formula1>
    </x:dataValidation>
    <x:dataValidation type="list" sqref="G34:G43">
      <x:formula1>"کم,متوسط,زیاد,بحرانی"</x:formula1>
    </x:dataValidation>
    <x:dataValidation type="list" sqref="F48:F53">
      <x:formula1>"تأیید,باز,نامعلوم,نامنطبق,غیرقابل‌اعمال"</x:formula1>
    </x:dataValidation>
  </x:dataValidations>
  <x:pageMargins left="0.7" right="0.7" top="0.75" bottom="0.75" header="0.3" footer="0.3"/>
</x:worksheet>
</file>

<file path=xl/worksheets/sheet9.xml><?xml version="1.0" encoding="utf-8"?>
<x:worksheet xmlns:x="http://schemas.openxmlformats.org/spreadsheetml/2006/main">
  <x:sheetViews>
    <x:sheetView showGridLines="0" workbookViewId="0">
      <x:pane xSplit="2" ySplit="16" topLeftCell="C17" activePane="bottomRight" state="frozen"/>
    </x:sheetView>
  </x:sheetViews>
  <x:sheetFormatPr defaultRowHeight="15"/>
  <x:cols>
    <x:col min="1" max="1" width="14" hidden="0" customWidth="1"/>
    <x:col min="2" max="2" width="22" hidden="0" customWidth="1"/>
    <x:col min="3" max="3" width="34" hidden="0" customWidth="1"/>
    <x:col min="4" max="4" width="16" hidden="0" customWidth="1"/>
    <x:col min="5" max="5" width="19" hidden="0" customWidth="1"/>
    <x:col min="6" max="6" width="17" hidden="0" customWidth="1"/>
    <x:col min="7" max="7" width="18" hidden="0" customWidth="1"/>
    <x:col min="8" max="8" width="28" hidden="0" customWidth="1"/>
    <x:col min="9" max="9" width="17" hidden="0" customWidth="1"/>
    <x:col min="10" max="10" width="30" hidden="0" customWidth="1"/>
  </x:cols>
  <x:sheetData>
    <x:row r="1" ht="34" customHeight="1">
      <x:c r="A1" s="7" t="str">
        <x:v>T08 | دفتر اقدام، کنترل نسخه و منابع</x:v>
      </x:c>
      <x:c r="B1" s="7" t="str">
        <x:v>T08 | دفتر اقدام، کنترل نسخه و منابع</x:v>
      </x:c>
      <x:c r="C1" s="7" t="str">
        <x:v>T08 | دفتر اقدام، کنترل نسخه و منابع</x:v>
      </x:c>
      <x:c r="D1" s="7" t="str">
        <x:v>T08 | دفتر اقدام، کنترل نسخه و منابع</x:v>
      </x:c>
      <x:c r="E1" s="7" t="str">
        <x:v>T08 | دفتر اقدام، کنترل نسخه و منابع</x:v>
      </x:c>
      <x:c r="F1" s="7" t="str">
        <x:v>T08 | دفتر اقدام، کنترل نسخه و منابع</x:v>
      </x:c>
      <x:c r="G1" s="7" t="str">
        <x:v>T08 | دفتر اقدام، کنترل نسخه و منابع</x:v>
      </x:c>
      <x:c r="H1" s="7" t="str">
        <x:v>T08 | دفتر اقدام، کنترل نسخه و منابع</x:v>
      </x:c>
      <x:c r="I1" s="7" t="str">
        <x:v>T08 | دفتر اقدام، کنترل نسخه و منابع</x:v>
      </x:c>
      <x:c r="J1" s="7" t="str">
        <x:v>T08 | دفتر اقدام، کنترل نسخه و منابع</x:v>
      </x:c>
    </x:row>
    <x:row r="2" ht="34" customHeight="1">
      <x:c r="A2" s="7" t="str">
        <x:v>T08 | دفتر اقدام، کنترل نسخه و منابع</x:v>
      </x:c>
      <x:c r="B2" s="7" t="str">
        <x:v>T08 | دفتر اقدام، کنترل نسخه و منابع</x:v>
      </x:c>
      <x:c r="C2" s="7" t="str">
        <x:v>T08 | دفتر اقدام، کنترل نسخه و منابع</x:v>
      </x:c>
      <x:c r="D2" s="7" t="str">
        <x:v>T08 | دفتر اقدام، کنترل نسخه و منابع</x:v>
      </x:c>
      <x:c r="E2" s="7" t="str">
        <x:v>T08 | دفتر اقدام، کنترل نسخه و منابع</x:v>
      </x:c>
      <x:c r="F2" s="7" t="str">
        <x:v>T08 | دفتر اقدام، کنترل نسخه و منابع</x:v>
      </x:c>
      <x:c r="G2" s="7" t="str">
        <x:v>T08 | دفتر اقدام، کنترل نسخه و منابع</x:v>
      </x:c>
      <x:c r="H2" s="7" t="str">
        <x:v>T08 | دفتر اقدام، کنترل نسخه و منابع</x:v>
      </x:c>
      <x:c r="I2" s="7" t="str">
        <x:v>T08 | دفتر اقدام، کنترل نسخه و منابع</x:v>
      </x:c>
      <x:c r="J2" s="7" t="str">
        <x:v>T08 | دفتر اقدام، کنترل نسخه و منابع</x:v>
      </x:c>
    </x:row>
    <x:row r="3" ht="15" hidden="0" customHeight="1">
      <x:c r="A3" s="10" t="str">
        <x:v>هر وضعیت «باز»، «نامعلوم» یا «نامنطبق» باید به اقدام مشخص، مالک، موعد و شاهد بسته‌شدن تبدیل شود. لینک یا نشانی منبع رسمی پروژه را در ستون شاهد ثبت کنید.</x:v>
      </x:c>
      <x:c r="B3" s="11" t="str">
        <x:v>هر وضعیت «باز»، «نامعلوم» یا «نامنطبق» باید به اقدام مشخص، مالک، موعد و شاهد بسته‌شدن تبدیل شود. لینک یا نشانی منبع رسمی پروژه را در ستون شاهد ثبت کنید.</x:v>
      </x:c>
      <x:c r="C3" s="11" t="str">
        <x:v>هر وضعیت «باز»، «نامعلوم» یا «نامنطبق» باید به اقدام مشخص، مالک، موعد و شاهد بسته‌شدن تبدیل شود. لینک یا نشانی منبع رسمی پروژه را در ستون شاهد ثبت کنید.</x:v>
      </x:c>
      <x:c r="D3" s="11" t="str">
        <x:v>هر وضعیت «باز»، «نامعلوم» یا «نامنطبق» باید به اقدام مشخص، مالک، موعد و شاهد بسته‌شدن تبدیل شود. لینک یا نشانی منبع رسمی پروژه را در ستون شاهد ثبت کنید.</x:v>
      </x:c>
      <x:c r="E3" s="11" t="str">
        <x:v>هر وضعیت «باز»، «نامعلوم» یا «نامنطبق» باید به اقدام مشخص، مالک، موعد و شاهد بسته‌شدن تبدیل شود. لینک یا نشانی منبع رسمی پروژه را در ستون شاهد ثبت کنید.</x:v>
      </x:c>
      <x:c r="F3" s="11" t="str">
        <x:v>هر وضعیت «باز»، «نامعلوم» یا «نامنطبق» باید به اقدام مشخص، مالک، موعد و شاهد بسته‌شدن تبدیل شود. لینک یا نشانی منبع رسمی پروژه را در ستون شاهد ثبت کنید.</x:v>
      </x:c>
      <x:c r="G3" s="11" t="str">
        <x:v>هر وضعیت «باز»، «نامعلوم» یا «نامنطبق» باید به اقدام مشخص، مالک، موعد و شاهد بسته‌شدن تبدیل شود. لینک یا نشانی منبع رسمی پروژه را در ستون شاهد ثبت کنید.</x:v>
      </x:c>
      <x:c r="H3" s="11" t="str">
        <x:v>هر وضعیت «باز»، «نامعلوم» یا «نامنطبق» باید به اقدام مشخص، مالک، موعد و شاهد بسته‌شدن تبدیل شود. لینک یا نشانی منبع رسمی پروژه را در ستون شاهد ثبت کنید.</x:v>
      </x:c>
      <x:c r="I3" s="11" t="str">
        <x:v>هر وضعیت «باز»، «نامعلوم» یا «نامنطبق» باید به اقدام مشخص، مالک، موعد و شاهد بسته‌شدن تبدیل شود. لینک یا نشانی منبع رسمی پروژه را در ستون شاهد ثبت کنید.</x:v>
      </x:c>
      <x:c r="J3" s="12" t="str">
        <x:v>هر وضعیت «باز»، «نامعلوم» یا «نامنطبق» باید به اقدام مشخص، مالک، موعد و شاهد بسته‌شدن تبدیل شود. لینک یا نشانی منبع رسمی پروژه را در ستون شاهد ثبت کنید.</x:v>
      </x:c>
    </x:row>
    <x:row r="4" ht="15" hidden="0" customHeight="1">
      <x:c r="A4" s="4"/>
      <x:c r="B4" s="4"/>
      <x:c r="C4" s="4"/>
      <x:c r="D4" s="4"/>
      <x:c r="E4" s="4"/>
      <x:c r="F4" s="4"/>
      <x:c r="G4" s="4"/>
      <x:c r="H4" s="4"/>
      <x:c r="I4" s="4"/>
      <x:c r="J4" s="4"/>
    </x:row>
    <x:row r="5" ht="15" hidden="0" customHeight="1">
      <x:c r="A5" s="33" t="str">
        <x:v>راهنمای استفاده</x:v>
      </x:c>
      <x:c r="B5" s="34" t="str">
        <x:v>راهنمای استفاده</x:v>
      </x:c>
      <x:c r="C5" s="34" t="str">
        <x:v>راهنمای استفاده</x:v>
      </x:c>
      <x:c r="D5" s="34" t="str">
        <x:v>راهنمای استفاده</x:v>
      </x:c>
      <x:c r="E5" s="34" t="str">
        <x:v>راهنمای استفاده</x:v>
      </x:c>
      <x:c r="F5" s="34" t="str">
        <x:v>راهنمای استفاده</x:v>
      </x:c>
      <x:c r="G5" s="34" t="str">
        <x:v>راهنمای استفاده</x:v>
      </x:c>
      <x:c r="H5" s="34" t="str">
        <x:v>راهنمای استفاده</x:v>
      </x:c>
      <x:c r="I5" s="34" t="str">
        <x:v>راهنمای استفاده</x:v>
      </x:c>
      <x:c r="J5" s="35" t="str">
        <x:v>راهنمای استفاده</x:v>
      </x:c>
    </x:row>
    <x:row r="6" ht="15" hidden="0" customHeight="1">
      <x:c r="A6" s="18" t="str">
        <x:v>۱</x:v>
      </x:c>
      <x:c r="B6" s="29" t="str">
        <x:v>پرونده را برای یک ترکیب دقیق محصول، نسخه، کشور، کانال، شریک و تحویل بسازید.</x:v>
      </x:c>
      <x:c r="C6" s="29" t="str"/>
      <x:c r="D6" s="29" t="str"/>
      <x:c r="E6" s="29" t="str"/>
      <x:c r="F6" s="29" t="str"/>
      <x:c r="G6" s="29" t="str"/>
      <x:c r="H6" s="29" t="str"/>
      <x:c r="I6" s="29" t="str"/>
      <x:c r="J6" s="29" t="str"/>
    </x:row>
    <x:row r="7" ht="15" hidden="0" customHeight="1">
      <x:c r="A7" s="18" t="str">
        <x:v>۲</x:v>
      </x:c>
      <x:c r="B7" s="29" t="str">
        <x:v>«نامعلوم» را صفر یا سبز فرض نکنید؛ مجهول حیاتی اجازه حرکت نمی‌دهد.</x:v>
      </x:c>
      <x:c r="C7" s="29" t="str"/>
      <x:c r="D7" s="29" t="str"/>
      <x:c r="E7" s="29" t="str"/>
      <x:c r="F7" s="29" t="str"/>
      <x:c r="G7" s="29" t="str"/>
      <x:c r="H7" s="29" t="str"/>
      <x:c r="I7" s="29" t="str"/>
      <x:c r="J7" s="29" t="str"/>
    </x:row>
    <x:row r="8" ht="15" hidden="0" customHeight="1">
      <x:c r="A8" s="18" t="str">
        <x:v>۳</x:v>
      </x:c>
      <x:c r="B8" s="29" t="str">
        <x:v>شاهد رسمی، نسخه، تاریخ و مالک را کنار هر نتیجه ثبت کنید.</x:v>
      </x:c>
      <x:c r="C8" s="29" t="str"/>
      <x:c r="D8" s="29" t="str"/>
      <x:c r="E8" s="29" t="str"/>
      <x:c r="F8" s="29" t="str"/>
      <x:c r="G8" s="29" t="str"/>
      <x:c r="H8" s="29" t="str"/>
      <x:c r="I8" s="29" t="str"/>
      <x:c r="J8" s="29" t="str"/>
    </x:row>
    <x:row r="9" ht="15" hidden="0" customHeight="1">
      <x:c r="A9" s="18" t="str">
        <x:v>۴</x:v>
      </x:c>
      <x:c r="B9" s="29" t="str">
        <x:v>Landed Cost و قیمت معکوس را در سه سناریو بررسی کنید؛ میانگین نگیرید.</x:v>
      </x:c>
      <x:c r="C9" s="29" t="str"/>
      <x:c r="D9" s="29" t="str"/>
      <x:c r="E9" s="29" t="str"/>
      <x:c r="F9" s="29" t="str"/>
      <x:c r="G9" s="29" t="str"/>
      <x:c r="H9" s="29" t="str"/>
      <x:c r="I9" s="29" t="str"/>
      <x:c r="J9" s="29" t="str"/>
    </x:row>
    <x:row r="10" ht="15" hidden="0" customHeight="1">
      <x:c r="A10" s="18" t="str">
        <x:v>۵</x:v>
      </x:c>
      <x:c r="B10" s="29" t="str">
        <x:v>مجوز حرکت محموله را مستقل از آزادسازی فنی بچ صادر کنید.</x:v>
      </x:c>
      <x:c r="C10" s="29" t="str"/>
      <x:c r="D10" s="29" t="str"/>
      <x:c r="E10" s="29" t="str"/>
      <x:c r="F10" s="29" t="str"/>
      <x:c r="G10" s="29" t="str"/>
      <x:c r="H10" s="29" t="str"/>
      <x:c r="I10" s="29" t="str"/>
      <x:c r="J10" s="29" t="str"/>
    </x:row>
    <x:row r="11" ht="15" hidden="0" customHeight="1">
      <x:c r="A11" s="18" t="str">
        <x:v>۶</x:v>
      </x:c>
      <x:c r="B11" s="29" t="str">
        <x:v>پایلوت را تا وصول، Sell-out، شکایت و تصمیم تکرار ادامه دهید.</x:v>
      </x:c>
      <x:c r="C11" s="29" t="str"/>
      <x:c r="D11" s="29" t="str"/>
      <x:c r="E11" s="29" t="str"/>
      <x:c r="F11" s="29" t="str"/>
      <x:c r="G11" s="29" t="str"/>
      <x:c r="H11" s="29" t="str"/>
      <x:c r="I11" s="29" t="str"/>
      <x:c r="J11" s="29" t="str"/>
    </x:row>
    <x:row r="12" ht="15" hidden="0" customHeight="1">
      <x:c r="A12" s="18" t="str">
        <x:v>۷</x:v>
      </x:c>
      <x:c r="B12" s="29" t="str">
        <x:v>نسخه پرونده را پس از هر تغییر محصول، مقصد، کانال، شریک یا مدل تحویل بازبینی کنید.</x:v>
      </x:c>
      <x:c r="C12" s="29" t="str"/>
      <x:c r="D12" s="29" t="str"/>
      <x:c r="E12" s="29" t="str"/>
      <x:c r="F12" s="29" t="str"/>
      <x:c r="G12" s="29" t="str"/>
      <x:c r="H12" s="29" t="str"/>
      <x:c r="I12" s="29" t="str"/>
      <x:c r="J12" s="29" t="str"/>
    </x:row>
    <x:row r="13" ht="15" hidden="0" customHeight="1">
      <x:c r="A13" s="4"/>
      <x:c r="B13" s="4"/>
      <x:c r="C13" s="4"/>
      <x:c r="D13" s="4"/>
      <x:c r="E13" s="4"/>
      <x:c r="F13" s="4"/>
      <x:c r="G13" s="4"/>
      <x:c r="H13" s="4"/>
      <x:c r="I13" s="4"/>
      <x:c r="J13" s="4"/>
    </x:row>
    <x:row r="14" ht="15" hidden="0" customHeight="1">
      <x:c r="A14" s="4"/>
      <x:c r="B14" s="4"/>
      <x:c r="C14" s="4"/>
      <x:c r="D14" s="4"/>
      <x:c r="E14" s="4"/>
      <x:c r="F14" s="4"/>
      <x:c r="G14" s="4"/>
      <x:c r="H14" s="4"/>
      <x:c r="I14" s="4"/>
      <x:c r="J14" s="4"/>
    </x:row>
    <x:row r="15" ht="15" hidden="0" customHeight="1">
      <x:c r="A15" s="33" t="str">
        <x:v>دفتر اقدام</x:v>
      </x:c>
      <x:c r="B15" s="34" t="str">
        <x:v>دفتر اقدام</x:v>
      </x:c>
      <x:c r="C15" s="34" t="str">
        <x:v>دفتر اقدام</x:v>
      </x:c>
      <x:c r="D15" s="34" t="str">
        <x:v>دفتر اقدام</x:v>
      </x:c>
      <x:c r="E15" s="34" t="str">
        <x:v>دفتر اقدام</x:v>
      </x:c>
      <x:c r="F15" s="34" t="str">
        <x:v>دفتر اقدام</x:v>
      </x:c>
      <x:c r="G15" s="34" t="str">
        <x:v>دفتر اقدام</x:v>
      </x:c>
      <x:c r="H15" s="34" t="str">
        <x:v>دفتر اقدام</x:v>
      </x:c>
      <x:c r="I15" s="34" t="str">
        <x:v>دفتر اقدام</x:v>
      </x:c>
      <x:c r="J15" s="35" t="str">
        <x:v>دفتر اقدام</x:v>
      </x:c>
    </x:row>
    <x:row r="16" ht="15" hidden="0" customHeight="1">
      <x:c r="A16" s="25" t="str">
        <x:v>کد</x:v>
      </x:c>
      <x:c r="B16" s="25" t="str">
        <x:v>منشأ / گیت</x:v>
      </x:c>
      <x:c r="C16" s="25" t="str">
        <x:v>اقدام</x:v>
      </x:c>
      <x:c r="D16" s="25" t="str">
        <x:v>اولویت</x:v>
      </x:c>
      <x:c r="E16" s="25" t="str">
        <x:v>مالک</x:v>
      </x:c>
      <x:c r="F16" s="25" t="str">
        <x:v>موعد</x:v>
      </x:c>
      <x:c r="G16" s="25" t="str">
        <x:v>وضعیت</x:v>
      </x:c>
      <x:c r="H16" s="25" t="str">
        <x:v>شاهد بسته‌شدن</x:v>
      </x:c>
      <x:c r="I16" s="25" t="str">
        <x:v>تاریخ بسته‌شدن</x:v>
      </x:c>
      <x:c r="J16" s="25" t="str">
        <x:v>تصمیم / یادداشت</x:v>
      </x:c>
    </x:row>
    <x:row r="17" ht="15" hidden="0" customHeight="1">
      <x:c r="A17" s="29" t="str">
        <x:v>AC-01</x:v>
      </x:c>
      <x:c r="B17" s="19" t="str"/>
      <x:c r="C17" s="19" t="str"/>
      <x:c r="D17" s="19" t="str"/>
      <x:c r="E17" s="19" t="str"/>
      <x:c r="F17" s="21" t="str"/>
      <x:c r="G17" s="19" t="str">
        <x:v>باز</x:v>
      </x:c>
      <x:c r="H17" s="19" t="str"/>
      <x:c r="I17" s="21" t="str"/>
      <x:c r="J17" s="19" t="str"/>
    </x:row>
    <x:row r="18" ht="15" hidden="0" customHeight="1">
      <x:c r="A18" s="29" t="str">
        <x:v>AC-02</x:v>
      </x:c>
      <x:c r="B18" s="19" t="str"/>
      <x:c r="C18" s="19" t="str"/>
      <x:c r="D18" s="19" t="str"/>
      <x:c r="E18" s="19" t="str"/>
      <x:c r="F18" s="21" t="str"/>
      <x:c r="G18" s="19" t="str">
        <x:v>باز</x:v>
      </x:c>
      <x:c r="H18" s="19" t="str"/>
      <x:c r="I18" s="21" t="str"/>
      <x:c r="J18" s="19" t="str"/>
    </x:row>
    <x:row r="19" ht="15" hidden="0" customHeight="1">
      <x:c r="A19" s="29" t="str">
        <x:v>AC-03</x:v>
      </x:c>
      <x:c r="B19" s="19" t="str"/>
      <x:c r="C19" s="19" t="str"/>
      <x:c r="D19" s="19" t="str"/>
      <x:c r="E19" s="19" t="str"/>
      <x:c r="F19" s="21" t="str"/>
      <x:c r="G19" s="19" t="str">
        <x:v>باز</x:v>
      </x:c>
      <x:c r="H19" s="19" t="str"/>
      <x:c r="I19" s="21" t="str"/>
      <x:c r="J19" s="19" t="str"/>
    </x:row>
    <x:row r="20" ht="15" hidden="0" customHeight="1">
      <x:c r="A20" s="29" t="str">
        <x:v>AC-04</x:v>
      </x:c>
      <x:c r="B20" s="19" t="str"/>
      <x:c r="C20" s="19" t="str"/>
      <x:c r="D20" s="19" t="str"/>
      <x:c r="E20" s="19" t="str"/>
      <x:c r="F20" s="21" t="str"/>
      <x:c r="G20" s="19" t="str">
        <x:v>باز</x:v>
      </x:c>
      <x:c r="H20" s="19" t="str"/>
      <x:c r="I20" s="21" t="str"/>
      <x:c r="J20" s="19" t="str"/>
    </x:row>
    <x:row r="21" ht="15" hidden="0" customHeight="1">
      <x:c r="A21" s="29" t="str">
        <x:v>AC-05</x:v>
      </x:c>
      <x:c r="B21" s="19" t="str"/>
      <x:c r="C21" s="19" t="str"/>
      <x:c r="D21" s="19" t="str"/>
      <x:c r="E21" s="19" t="str"/>
      <x:c r="F21" s="21" t="str"/>
      <x:c r="G21" s="19" t="str">
        <x:v>باز</x:v>
      </x:c>
      <x:c r="H21" s="19" t="str"/>
      <x:c r="I21" s="21" t="str"/>
      <x:c r="J21" s="19" t="str"/>
    </x:row>
    <x:row r="22" ht="15" hidden="0" customHeight="1">
      <x:c r="A22" s="29" t="str">
        <x:v>AC-06</x:v>
      </x:c>
      <x:c r="B22" s="19" t="str"/>
      <x:c r="C22" s="19" t="str"/>
      <x:c r="D22" s="19" t="str"/>
      <x:c r="E22" s="19" t="str"/>
      <x:c r="F22" s="21" t="str"/>
      <x:c r="G22" s="19" t="str">
        <x:v>باز</x:v>
      </x:c>
      <x:c r="H22" s="19" t="str"/>
      <x:c r="I22" s="21" t="str"/>
      <x:c r="J22" s="19" t="str"/>
    </x:row>
    <x:row r="23" ht="15" hidden="0" customHeight="1">
      <x:c r="A23" s="29" t="str">
        <x:v>AC-07</x:v>
      </x:c>
      <x:c r="B23" s="19" t="str"/>
      <x:c r="C23" s="19" t="str"/>
      <x:c r="D23" s="19" t="str"/>
      <x:c r="E23" s="19" t="str"/>
      <x:c r="F23" s="21" t="str"/>
      <x:c r="G23" s="19" t="str">
        <x:v>باز</x:v>
      </x:c>
      <x:c r="H23" s="19" t="str"/>
      <x:c r="I23" s="21" t="str"/>
      <x:c r="J23" s="19" t="str"/>
    </x:row>
    <x:row r="24" ht="15" hidden="0" customHeight="1">
      <x:c r="A24" s="29" t="str">
        <x:v>AC-08</x:v>
      </x:c>
      <x:c r="B24" s="19" t="str"/>
      <x:c r="C24" s="19" t="str"/>
      <x:c r="D24" s="19" t="str"/>
      <x:c r="E24" s="19" t="str"/>
      <x:c r="F24" s="21" t="str"/>
      <x:c r="G24" s="19" t="str">
        <x:v>باز</x:v>
      </x:c>
      <x:c r="H24" s="19" t="str"/>
      <x:c r="I24" s="21" t="str"/>
      <x:c r="J24" s="19" t="str"/>
    </x:row>
    <x:row r="25" ht="15" hidden="0" customHeight="1">
      <x:c r="A25" s="29" t="str">
        <x:v>AC-09</x:v>
      </x:c>
      <x:c r="B25" s="19" t="str"/>
      <x:c r="C25" s="19" t="str"/>
      <x:c r="D25" s="19" t="str"/>
      <x:c r="E25" s="19" t="str"/>
      <x:c r="F25" s="21" t="str"/>
      <x:c r="G25" s="19" t="str">
        <x:v>باز</x:v>
      </x:c>
      <x:c r="H25" s="19" t="str"/>
      <x:c r="I25" s="21" t="str"/>
      <x:c r="J25" s="19" t="str"/>
    </x:row>
    <x:row r="26" ht="15" hidden="0" customHeight="1">
      <x:c r="A26" s="29" t="str">
        <x:v>AC-10</x:v>
      </x:c>
      <x:c r="B26" s="19" t="str"/>
      <x:c r="C26" s="19" t="str"/>
      <x:c r="D26" s="19" t="str"/>
      <x:c r="E26" s="19" t="str"/>
      <x:c r="F26" s="21" t="str"/>
      <x:c r="G26" s="19" t="str">
        <x:v>باز</x:v>
      </x:c>
      <x:c r="H26" s="19" t="str"/>
      <x:c r="I26" s="21" t="str"/>
      <x:c r="J26" s="19" t="str"/>
    </x:row>
    <x:row r="27" ht="15" hidden="0" customHeight="1">
      <x:c r="A27" s="29" t="str">
        <x:v>AC-11</x:v>
      </x:c>
      <x:c r="B27" s="19" t="str"/>
      <x:c r="C27" s="19" t="str"/>
      <x:c r="D27" s="19" t="str"/>
      <x:c r="E27" s="19" t="str"/>
      <x:c r="F27" s="21" t="str"/>
      <x:c r="G27" s="19" t="str">
        <x:v>باز</x:v>
      </x:c>
      <x:c r="H27" s="19" t="str"/>
      <x:c r="I27" s="21" t="str"/>
      <x:c r="J27" s="19" t="str"/>
    </x:row>
    <x:row r="28" ht="15" hidden="0" customHeight="1">
      <x:c r="A28" s="29" t="str">
        <x:v>AC-12</x:v>
      </x:c>
      <x:c r="B28" s="19" t="str"/>
      <x:c r="C28" s="19" t="str"/>
      <x:c r="D28" s="19" t="str"/>
      <x:c r="E28" s="19" t="str"/>
      <x:c r="F28" s="21" t="str"/>
      <x:c r="G28" s="19" t="str">
        <x:v>باز</x:v>
      </x:c>
      <x:c r="H28" s="19" t="str"/>
      <x:c r="I28" s="21" t="str"/>
      <x:c r="J28" s="19" t="str"/>
    </x:row>
    <x:row r="29" ht="15" hidden="0" customHeight="1">
      <x:c r="A29" s="29" t="str">
        <x:v>AC-13</x:v>
      </x:c>
      <x:c r="B29" s="19" t="str"/>
      <x:c r="C29" s="19" t="str"/>
      <x:c r="D29" s="19" t="str"/>
      <x:c r="E29" s="19" t="str"/>
      <x:c r="F29" s="21" t="str"/>
      <x:c r="G29" s="19" t="str">
        <x:v>باز</x:v>
      </x:c>
      <x:c r="H29" s="19" t="str"/>
      <x:c r="I29" s="21" t="str"/>
      <x:c r="J29" s="19" t="str"/>
    </x:row>
    <x:row r="30" ht="15" hidden="0" customHeight="1">
      <x:c r="A30" s="29" t="str">
        <x:v>AC-14</x:v>
      </x:c>
      <x:c r="B30" s="19" t="str"/>
      <x:c r="C30" s="19" t="str"/>
      <x:c r="D30" s="19" t="str"/>
      <x:c r="E30" s="19" t="str"/>
      <x:c r="F30" s="21" t="str"/>
      <x:c r="G30" s="19" t="str">
        <x:v>باز</x:v>
      </x:c>
      <x:c r="H30" s="19" t="str"/>
      <x:c r="I30" s="21" t="str"/>
      <x:c r="J30" s="19" t="str"/>
    </x:row>
    <x:row r="31" ht="15" hidden="0" customHeight="1">
      <x:c r="A31" s="29" t="str">
        <x:v>AC-15</x:v>
      </x:c>
      <x:c r="B31" s="19" t="str"/>
      <x:c r="C31" s="19" t="str"/>
      <x:c r="D31" s="19" t="str"/>
      <x:c r="E31" s="19" t="str"/>
      <x:c r="F31" s="21" t="str"/>
      <x:c r="G31" s="19" t="str">
        <x:v>باز</x:v>
      </x:c>
      <x:c r="H31" s="19" t="str"/>
      <x:c r="I31" s="21" t="str"/>
      <x:c r="J31" s="19" t="str"/>
    </x:row>
    <x:row r="32" ht="15" hidden="0" customHeight="1">
      <x:c r="A32" s="29" t="str">
        <x:v>AC-16</x:v>
      </x:c>
      <x:c r="B32" s="19" t="str"/>
      <x:c r="C32" s="19" t="str"/>
      <x:c r="D32" s="19" t="str"/>
      <x:c r="E32" s="19" t="str"/>
      <x:c r="F32" s="21" t="str"/>
      <x:c r="G32" s="19" t="str">
        <x:v>باز</x:v>
      </x:c>
      <x:c r="H32" s="19" t="str"/>
      <x:c r="I32" s="21" t="str"/>
      <x:c r="J32" s="19" t="str"/>
    </x:row>
    <x:row r="33" ht="15" hidden="0" customHeight="1">
      <x:c r="A33" s="29" t="str">
        <x:v>AC-17</x:v>
      </x:c>
      <x:c r="B33" s="19" t="str"/>
      <x:c r="C33" s="19" t="str"/>
      <x:c r="D33" s="19" t="str"/>
      <x:c r="E33" s="19" t="str"/>
      <x:c r="F33" s="21" t="str"/>
      <x:c r="G33" s="19" t="str">
        <x:v>باز</x:v>
      </x:c>
      <x:c r="H33" s="19" t="str"/>
      <x:c r="I33" s="21" t="str"/>
      <x:c r="J33" s="19" t="str"/>
    </x:row>
    <x:row r="34" ht="15" hidden="0" customHeight="1">
      <x:c r="A34" s="29" t="str">
        <x:v>AC-18</x:v>
      </x:c>
      <x:c r="B34" s="19" t="str"/>
      <x:c r="C34" s="19" t="str"/>
      <x:c r="D34" s="19" t="str"/>
      <x:c r="E34" s="19" t="str"/>
      <x:c r="F34" s="21" t="str"/>
      <x:c r="G34" s="19" t="str">
        <x:v>باز</x:v>
      </x:c>
      <x:c r="H34" s="19" t="str"/>
      <x:c r="I34" s="21" t="str"/>
      <x:c r="J34" s="19" t="str"/>
    </x:row>
    <x:row r="35" ht="15" hidden="0" customHeight="1">
      <x:c r="A35" s="29" t="str">
        <x:v>AC-19</x:v>
      </x:c>
      <x:c r="B35" s="19" t="str"/>
      <x:c r="C35" s="19" t="str"/>
      <x:c r="D35" s="19" t="str"/>
      <x:c r="E35" s="19" t="str"/>
      <x:c r="F35" s="21" t="str"/>
      <x:c r="G35" s="19" t="str">
        <x:v>باز</x:v>
      </x:c>
      <x:c r="H35" s="19" t="str"/>
      <x:c r="I35" s="21" t="str"/>
      <x:c r="J35" s="19" t="str"/>
    </x:row>
    <x:row r="36" ht="15" hidden="0" customHeight="1">
      <x:c r="A36" s="29" t="str">
        <x:v>AC-20</x:v>
      </x:c>
      <x:c r="B36" s="19" t="str"/>
      <x:c r="C36" s="19" t="str"/>
      <x:c r="D36" s="19" t="str"/>
      <x:c r="E36" s="19" t="str"/>
      <x:c r="F36" s="21" t="str"/>
      <x:c r="G36" s="19" t="str">
        <x:v>باز</x:v>
      </x:c>
      <x:c r="H36" s="19" t="str"/>
      <x:c r="I36" s="21" t="str"/>
      <x:c r="J36" s="19" t="str"/>
    </x:row>
    <x:row r="37" ht="15" hidden="0" customHeight="1">
      <x:c r="A37" s="29" t="str">
        <x:v>AC-21</x:v>
      </x:c>
      <x:c r="B37" s="19" t="str"/>
      <x:c r="C37" s="19" t="str"/>
      <x:c r="D37" s="19" t="str"/>
      <x:c r="E37" s="19" t="str"/>
      <x:c r="F37" s="21" t="str"/>
      <x:c r="G37" s="19" t="str">
        <x:v>باز</x:v>
      </x:c>
      <x:c r="H37" s="19" t="str"/>
      <x:c r="I37" s="21" t="str"/>
      <x:c r="J37" s="19" t="str"/>
    </x:row>
    <x:row r="38" ht="15" hidden="0" customHeight="1">
      <x:c r="A38" s="29" t="str">
        <x:v>AC-22</x:v>
      </x:c>
      <x:c r="B38" s="19" t="str"/>
      <x:c r="C38" s="19" t="str"/>
      <x:c r="D38" s="19" t="str"/>
      <x:c r="E38" s="19" t="str"/>
      <x:c r="F38" s="21" t="str"/>
      <x:c r="G38" s="19" t="str">
        <x:v>باز</x:v>
      </x:c>
      <x:c r="H38" s="19" t="str"/>
      <x:c r="I38" s="21" t="str"/>
      <x:c r="J38" s="19" t="str"/>
    </x:row>
    <x:row r="39" ht="15" hidden="0" customHeight="1">
      <x:c r="A39" s="29" t="str">
        <x:v>AC-23</x:v>
      </x:c>
      <x:c r="B39" s="19" t="str"/>
      <x:c r="C39" s="19" t="str"/>
      <x:c r="D39" s="19" t="str"/>
      <x:c r="E39" s="19" t="str"/>
      <x:c r="F39" s="21" t="str"/>
      <x:c r="G39" s="19" t="str">
        <x:v>باز</x:v>
      </x:c>
      <x:c r="H39" s="19" t="str"/>
      <x:c r="I39" s="21" t="str"/>
      <x:c r="J39" s="19" t="str"/>
    </x:row>
    <x:row r="40" ht="15" hidden="0" customHeight="1">
      <x:c r="A40" s="29" t="str">
        <x:v>AC-24</x:v>
      </x:c>
      <x:c r="B40" s="19" t="str"/>
      <x:c r="C40" s="19" t="str"/>
      <x:c r="D40" s="19" t="str"/>
      <x:c r="E40" s="19" t="str"/>
      <x:c r="F40" s="21" t="str"/>
      <x:c r="G40" s="19" t="str">
        <x:v>باز</x:v>
      </x:c>
      <x:c r="H40" s="19" t="str"/>
      <x:c r="I40" s="21" t="str"/>
      <x:c r="J40" s="19" t="str"/>
    </x:row>
    <x:row r="41" ht="15" hidden="0" customHeight="1">
      <x:c r="A41" s="29" t="str">
        <x:v>AC-25</x:v>
      </x:c>
      <x:c r="B41" s="19" t="str"/>
      <x:c r="C41" s="19" t="str"/>
      <x:c r="D41" s="19" t="str"/>
      <x:c r="E41" s="19" t="str"/>
      <x:c r="F41" s="21" t="str"/>
      <x:c r="G41" s="19" t="str">
        <x:v>باز</x:v>
      </x:c>
      <x:c r="H41" s="19" t="str"/>
      <x:c r="I41" s="21" t="str"/>
      <x:c r="J41" s="19" t="str"/>
    </x:row>
    <x:row r="42" ht="15" hidden="0" customHeight="1">
      <x:c r="A42" s="29" t="str">
        <x:v>AC-26</x:v>
      </x:c>
      <x:c r="B42" s="19" t="str"/>
      <x:c r="C42" s="19" t="str"/>
      <x:c r="D42" s="19" t="str"/>
      <x:c r="E42" s="19" t="str"/>
      <x:c r="F42" s="21" t="str"/>
      <x:c r="G42" s="19" t="str">
        <x:v>باز</x:v>
      </x:c>
      <x:c r="H42" s="19" t="str"/>
      <x:c r="I42" s="21" t="str"/>
      <x:c r="J42" s="19" t="str"/>
    </x:row>
    <x:row r="43" ht="15" hidden="0" customHeight="1">
      <x:c r="A43" s="29" t="str">
        <x:v>AC-27</x:v>
      </x:c>
      <x:c r="B43" s="19" t="str"/>
      <x:c r="C43" s="19" t="str"/>
      <x:c r="D43" s="19" t="str"/>
      <x:c r="E43" s="19" t="str"/>
      <x:c r="F43" s="21" t="str"/>
      <x:c r="G43" s="19" t="str">
        <x:v>باز</x:v>
      </x:c>
      <x:c r="H43" s="19" t="str"/>
      <x:c r="I43" s="21" t="str"/>
      <x:c r="J43" s="19" t="str"/>
    </x:row>
    <x:row r="44" ht="15" hidden="0" customHeight="1">
      <x:c r="A44" s="29" t="str">
        <x:v>AC-28</x:v>
      </x:c>
      <x:c r="B44" s="19" t="str"/>
      <x:c r="C44" s="19" t="str"/>
      <x:c r="D44" s="19" t="str"/>
      <x:c r="E44" s="19" t="str"/>
      <x:c r="F44" s="21" t="str"/>
      <x:c r="G44" s="19" t="str">
        <x:v>باز</x:v>
      </x:c>
      <x:c r="H44" s="19" t="str"/>
      <x:c r="I44" s="21" t="str"/>
      <x:c r="J44" s="19" t="str"/>
    </x:row>
    <x:row r="45" ht="15" hidden="0" customHeight="1">
      <x:c r="A45" s="29" t="str">
        <x:v>AC-29</x:v>
      </x:c>
      <x:c r="B45" s="19" t="str"/>
      <x:c r="C45" s="19" t="str"/>
      <x:c r="D45" s="19" t="str"/>
      <x:c r="E45" s="19" t="str"/>
      <x:c r="F45" s="21" t="str"/>
      <x:c r="G45" s="19" t="str">
        <x:v>باز</x:v>
      </x:c>
      <x:c r="H45" s="19" t="str"/>
      <x:c r="I45" s="21" t="str"/>
      <x:c r="J45" s="19" t="str"/>
    </x:row>
    <x:row r="46" ht="15" hidden="0" customHeight="1">
      <x:c r="A46" s="29" t="str">
        <x:v>AC-30</x:v>
      </x:c>
      <x:c r="B46" s="19" t="str"/>
      <x:c r="C46" s="19" t="str"/>
      <x:c r="D46" s="19" t="str"/>
      <x:c r="E46" s="19" t="str"/>
      <x:c r="F46" s="21" t="str"/>
      <x:c r="G46" s="19" t="str">
        <x:v>باز</x:v>
      </x:c>
      <x:c r="H46" s="19" t="str"/>
      <x:c r="I46" s="21" t="str"/>
      <x:c r="J46" s="19" t="str"/>
    </x:row>
    <x:row r="47" ht="15" hidden="0" customHeight="1">
      <x:c r="A47" s="4"/>
      <x:c r="B47" s="4"/>
      <x:c r="C47" s="4"/>
      <x:c r="D47" s="4"/>
      <x:c r="E47" s="4"/>
      <x:c r="F47" s="4"/>
      <x:c r="G47" s="4"/>
      <x:c r="H47" s="4"/>
      <x:c r="I47" s="4"/>
      <x:c r="J47" s="4"/>
    </x:row>
    <x:row r="48" ht="15" hidden="0" customHeight="1">
      <x:c r="A48" s="4"/>
      <x:c r="B48" s="4"/>
      <x:c r="C48" s="4"/>
      <x:c r="D48" s="4"/>
      <x:c r="E48" s="4"/>
      <x:c r="F48" s="4"/>
      <x:c r="G48" s="4"/>
      <x:c r="H48" s="4"/>
      <x:c r="I48" s="4"/>
      <x:c r="J48" s="4"/>
    </x:row>
    <x:row r="49" ht="15" hidden="0" customHeight="1">
      <x:c r="A49" s="33" t="str">
        <x:v>منابع مرجع پیشنهادی برای تشکیل پرونده</x:v>
      </x:c>
      <x:c r="B49" s="34" t="str">
        <x:v>منابع مرجع پیشنهادی برای تشکیل پرونده</x:v>
      </x:c>
      <x:c r="C49" s="34" t="str">
        <x:v>منابع مرجع پیشنهادی برای تشکیل پرونده</x:v>
      </x:c>
      <x:c r="D49" s="34" t="str">
        <x:v>منابع مرجع پیشنهادی برای تشکیل پرونده</x:v>
      </x:c>
      <x:c r="E49" s="34" t="str">
        <x:v>منابع مرجع پیشنهادی برای تشکیل پرونده</x:v>
      </x:c>
      <x:c r="F49" s="34" t="str">
        <x:v>منابع مرجع پیشنهادی برای تشکیل پرونده</x:v>
      </x:c>
      <x:c r="G49" s="34" t="str">
        <x:v>منابع مرجع پیشنهادی برای تشکیل پرونده</x:v>
      </x:c>
      <x:c r="H49" s="34" t="str">
        <x:v>منابع مرجع پیشنهادی برای تشکیل پرونده</x:v>
      </x:c>
      <x:c r="I49" s="34" t="str">
        <x:v>منابع مرجع پیشنهادی برای تشکیل پرونده</x:v>
      </x:c>
      <x:c r="J49" s="35" t="str">
        <x:v>منابع مرجع پیشنهادی برای تشکیل پرونده</x:v>
      </x:c>
    </x:row>
    <x:row r="50" ht="15" hidden="0" customHeight="1">
      <x:c r="A50" s="25" t="str">
        <x:v>حوزه</x:v>
      </x:c>
      <x:c r="B50" s="25" t="str">
        <x:v>منبع / مرجع</x:v>
      </x:c>
      <x:c r="C50" s="25" t="str">
        <x:v>کاربرد</x:v>
      </x:c>
      <x:c r="D50" s="25" t="str">
        <x:v>لینک / نسخه پروژه</x:v>
      </x:c>
      <x:c r="E50" s="25" t="str">
        <x:v>تاریخ بررسی</x:v>
      </x:c>
      <x:c r="F50" s="25" t="str">
        <x:v>مالک</x:v>
      </x:c>
      <x:c r="G50" s="25" t="str">
        <x:v>خروجی</x:v>
      </x:c>
      <x:c r="H50" s="25" t="str">
        <x:v>وضعیت</x:v>
      </x:c>
      <x:c r="I50" s="25" t="str">
        <x:v>بازبینی</x:v>
      </x:c>
      <x:c r="J50" s="25" t="str">
        <x:v>یادداشت</x:v>
      </x:c>
    </x:row>
    <x:row r="51" ht="24" hidden="0" customHeight="1">
      <x:c r="A51" s="29" t="str">
        <x:v>بازار</x:v>
      </x:c>
      <x:c r="B51" s="29" t="str">
        <x:v>ITC Trade Map / Export Potential Map</x:v>
      </x:c>
      <x:c r="C51" s="29" t="str">
        <x:v>ساخت فرضیه تجارت و بازار</x:v>
      </x:c>
      <x:c r="D51" s="19" t="str"/>
      <x:c r="E51" s="21" t="str"/>
      <x:c r="F51" s="19" t="str"/>
      <x:c r="G51" s="19" t="str"/>
      <x:c r="H51" s="19" t="str">
        <x:v>نامعلوم</x:v>
      </x:c>
      <x:c r="I51" s="21" t="str"/>
      <x:c r="J51" s="19" t="str"/>
    </x:row>
    <x:row r="52" ht="24" hidden="0" customHeight="1">
      <x:c r="A52" s="29" t="str">
        <x:v>دسترسی بازار</x:v>
      </x:c>
      <x:c r="B52" s="29" t="str">
        <x:v>ITC Market Access Map / مرجع گمرکی مقصد</x:v>
      </x:c>
      <x:c r="C52" s="29" t="str">
        <x:v>تعرفه، محدودیت و الزامات</x:v>
      </x:c>
      <x:c r="D52" s="19" t="str"/>
      <x:c r="E52" s="21" t="str"/>
      <x:c r="F52" s="19" t="str"/>
      <x:c r="G52" s="19" t="str"/>
      <x:c r="H52" s="19" t="str">
        <x:v>نامعلوم</x:v>
      </x:c>
      <x:c r="I52" s="21" t="str"/>
      <x:c r="J52" s="19" t="str"/>
    </x:row>
    <x:row r="53" ht="24" hidden="0" customHeight="1">
      <x:c r="A53" s="29" t="str">
        <x:v>HS</x:v>
      </x:c>
      <x:c r="B53" s="29" t="str">
        <x:v>WCO HS و کارگزار / متخصص مقصد</x:v>
      </x:c>
      <x:c r="C53" s="29" t="str">
        <x:v>طبقه‌بندی و منطق کد</x:v>
      </x:c>
      <x:c r="D53" s="19" t="str"/>
      <x:c r="E53" s="21" t="str"/>
      <x:c r="F53" s="19" t="str"/>
      <x:c r="G53" s="19" t="str"/>
      <x:c r="H53" s="19" t="str">
        <x:v>نامعلوم</x:v>
      </x:c>
      <x:c r="I53" s="21" t="str"/>
      <x:c r="J53" s="19" t="str"/>
    </x:row>
    <x:row r="54" ht="24" hidden="0" customHeight="1">
      <x:c r="A54" s="29" t="str">
        <x:v>مقررات</x:v>
      </x:c>
      <x:c r="B54" s="29" t="str">
        <x:v>مرجع رسمی محصول در کشور مقصد</x:v>
      </x:c>
      <x:c r="C54" s="29" t="str">
        <x:v>ثبت، مجوز، آزمون، برچسب و ادعا</x:v>
      </x:c>
      <x:c r="D54" s="19" t="str"/>
      <x:c r="E54" s="21" t="str"/>
      <x:c r="F54" s="19" t="str"/>
      <x:c r="G54" s="19" t="str"/>
      <x:c r="H54" s="19" t="str">
        <x:v>نامعلوم</x:v>
      </x:c>
      <x:c r="I54" s="21" t="str"/>
      <x:c r="J54" s="19" t="str"/>
    </x:row>
    <x:row r="55" ht="15" hidden="0" customHeight="1">
      <x:c r="A55" s="29" t="str">
        <x:v>موانع فنی</x:v>
      </x:c>
      <x:c r="B55" s="29" t="str">
        <x:v>WTO / ePing SPS &amp; TBT</x:v>
      </x:c>
      <x:c r="C55" s="29" t="str">
        <x:v>اعلان‌ها و الزامات فنی</x:v>
      </x:c>
      <x:c r="D55" s="19" t="str"/>
      <x:c r="E55" s="21" t="str"/>
      <x:c r="F55" s="19" t="str"/>
      <x:c r="G55" s="19" t="str"/>
      <x:c r="H55" s="19" t="str">
        <x:v>نامعلوم</x:v>
      </x:c>
      <x:c r="I55" s="21" t="str"/>
      <x:c r="J55" s="19" t="str"/>
    </x:row>
    <x:row r="56" ht="24" hidden="0" customHeight="1">
      <x:c r="A56" s="29" t="str">
        <x:v>علامت</x:v>
      </x:c>
      <x:c r="B56" s="29" t="str">
        <x:v>WIPO Madrid و مرجع علامت مقصد</x:v>
      </x:c>
      <x:c r="C56" s="29" t="str">
        <x:v>جست‌وجو و راهبرد حفاظت</x:v>
      </x:c>
      <x:c r="D56" s="19" t="str"/>
      <x:c r="E56" s="21" t="str"/>
      <x:c r="F56" s="19" t="str"/>
      <x:c r="G56" s="19" t="str"/>
      <x:c r="H56" s="19" t="str">
        <x:v>نامعلوم</x:v>
      </x:c>
      <x:c r="I56" s="21" t="str"/>
      <x:c r="J56" s="19" t="str"/>
    </x:row>
    <x:row r="57" ht="15" hidden="0" customHeight="1">
      <x:c r="A57" s="29" t="str">
        <x:v>تحویل</x:v>
      </x:c>
      <x:c r="B57" s="29" t="str">
        <x:v>ICC Incoterms® 2020</x:v>
      </x:c>
      <x:c r="C57" s="29" t="str">
        <x:v>محل تحویل، هزینه و انتقال ریسک</x:v>
      </x:c>
      <x:c r="D57" s="19" t="str"/>
      <x:c r="E57" s="21" t="str"/>
      <x:c r="F57" s="19" t="str"/>
      <x:c r="G57" s="19" t="str"/>
      <x:c r="H57" s="19" t="str">
        <x:v>نامعلوم</x:v>
      </x:c>
      <x:c r="I57" s="21" t="str"/>
      <x:c r="J57" s="19" t="str"/>
    </x:row>
    <x:row r="58" ht="24" hidden="0" customHeight="1">
      <x:c r="A58" s="29" t="str">
        <x:v>پرداخت</x:v>
      </x:c>
      <x:c r="B58" s="29" t="str">
        <x:v>بانک / مؤسسه مالی و متخصص تجارت</x:v>
      </x:c>
      <x:c r="C58" s="29" t="str">
        <x:v>قابلیت اجرای مسیر وصول</x:v>
      </x:c>
      <x:c r="D58" s="19" t="str"/>
      <x:c r="E58" s="21" t="str"/>
      <x:c r="F58" s="19" t="str"/>
      <x:c r="G58" s="19" t="str"/>
      <x:c r="H58" s="19" t="str">
        <x:v>نامعلوم</x:v>
      </x:c>
      <x:c r="I58" s="21" t="str"/>
      <x:c r="J58" s="19" t="str"/>
    </x:row>
    <x:row r="59" ht="15" hidden="0" customHeight="1">
      <x:c r="A59" s="4"/>
      <x:c r="B59" s="4"/>
      <x:c r="C59" s="4"/>
      <x:c r="D59" s="4"/>
      <x:c r="E59" s="4"/>
      <x:c r="F59" s="4"/>
      <x:c r="G59" s="4"/>
      <x:c r="H59" s="4"/>
      <x:c r="I59" s="4"/>
      <x:c r="J59" s="4"/>
    </x:row>
    <x:row r="60" ht="15" hidden="0" customHeight="1">
      <x:c r="A60" s="4"/>
      <x:c r="B60" s="4"/>
      <x:c r="C60" s="4"/>
      <x:c r="D60" s="4"/>
      <x:c r="E60" s="4"/>
      <x:c r="F60" s="4"/>
      <x:c r="G60" s="4"/>
      <x:c r="H60" s="4"/>
      <x:c r="I60" s="4"/>
      <x:c r="J60" s="4"/>
    </x:row>
    <x:row r="61" ht="15" hidden="0" customHeight="1">
      <x:c r="A61" s="33" t="str">
        <x:v>کنترل نسخه</x:v>
      </x:c>
      <x:c r="B61" s="34" t="str">
        <x:v>کنترل نسخه</x:v>
      </x:c>
      <x:c r="C61" s="34" t="str">
        <x:v>کنترل نسخه</x:v>
      </x:c>
      <x:c r="D61" s="34" t="str">
        <x:v>کنترل نسخه</x:v>
      </x:c>
      <x:c r="E61" s="34" t="str">
        <x:v>کنترل نسخه</x:v>
      </x:c>
      <x:c r="F61" s="34" t="str">
        <x:v>کنترل نسخه</x:v>
      </x:c>
      <x:c r="G61" s="34" t="str">
        <x:v>کنترل نسخه</x:v>
      </x:c>
      <x:c r="H61" s="34" t="str">
        <x:v>کنترل نسخه</x:v>
      </x:c>
      <x:c r="I61" s="34" t="str">
        <x:v>کنترل نسخه</x:v>
      </x:c>
      <x:c r="J61" s="35" t="str">
        <x:v>کنترل نسخه</x:v>
      </x:c>
    </x:row>
    <x:row r="62" ht="24" hidden="0" customHeight="1">
      <x:c r="A62" s="29" t="str">
        <x:v>نسخه</x:v>
      </x:c>
      <x:c r="B62" s="29" t="str">
        <x:v>1.0</x:v>
      </x:c>
      <x:c r="C62" s="29" t="str">
        <x:v>تاریخ</x:v>
      </x:c>
      <x:c r="D62" s="56" t="n">
        <x:v>46281</x:v>
      </x:c>
      <x:c r="E62" s="29" t="str">
        <x:v>تهیه‌کننده</x:v>
      </x:c>
      <x:c r="F62" s="29" t="str">
        <x:v>PVLabel / کتاب تولید بدون کارخانه</x:v>
      </x:c>
      <x:c r="G62" s="29" t="str">
        <x:v>وضعیت</x:v>
      </x:c>
      <x:c r="H62" s="29" t="str">
        <x:v>نسخه اولیه</x:v>
      </x:c>
      <x:c r="I62" s="29" t="str"/>
      <x:c r="J62" s="29" t="str"/>
    </x:row>
    <x:row r="63" ht="15" hidden="0" customHeight="1">
      <x:c r="A63" s="29" t="str">
        <x:v>شناسه فایل</x:v>
      </x:c>
      <x:c r="B63" s="29" t="str">
        <x:v>T08-EXPORT-READINESS-V1</x:v>
      </x:c>
      <x:c r="C63" s="29" t="str"/>
      <x:c r="D63" s="29" t="str"/>
      <x:c r="E63" s="29" t="str"/>
      <x:c r="F63" s="29" t="str"/>
      <x:c r="G63" s="29" t="str"/>
      <x:c r="H63" s="29" t="str"/>
      <x:c r="I63" s="29" t="str"/>
      <x:c r="J63" s="29" t="str"/>
    </x:row>
    <x:row r="64" ht="15" hidden="0" customHeight="1">
      <x:c r="A64" s="29" t="str">
        <x:v>هشدار</x:v>
      </x:c>
      <x:c r="B64" s="29" t="str">
        <x:v>این ابزار جایگزین مشاوره حقوقی، گمرکی، بانکی، مالیاتی یا مقرراتی نیست.</x:v>
      </x:c>
      <x:c r="C64" s="29" t="str"/>
      <x:c r="D64" s="29" t="str"/>
      <x:c r="E64" s="29" t="str"/>
      <x:c r="F64" s="29" t="str"/>
      <x:c r="G64" s="29" t="str"/>
      <x:c r="H64" s="29" t="str"/>
      <x:c r="I64" s="29" t="str"/>
      <x:c r="J64" s="29" t="str"/>
    </x:row>
    <x:row r="65" ht="15" hidden="0" customHeight="1">
      <x:c r="A65" s="29" t="str">
        <x:v>قاعده</x:v>
      </x:c>
      <x:c r="B65" s="29" t="str">
        <x:v>هر مقصد پرونده مستقل و نسخه‌دار داشته باشد.</x:v>
      </x:c>
      <x:c r="C65" s="29" t="str"/>
      <x:c r="D65" s="29" t="str"/>
      <x:c r="E65" s="29" t="str"/>
      <x:c r="F65" s="29" t="str"/>
      <x:c r="G65" s="29" t="str"/>
      <x:c r="H65" s="29" t="str"/>
      <x:c r="I65" s="29" t="str"/>
      <x:c r="J65" s="29" t="str"/>
    </x:row>
    <x:row r="66" ht="15" hidden="0" customHeight="1">
      <x:c r="A66" s="4"/>
      <x:c r="B66" s="4"/>
      <x:c r="C66" s="4"/>
      <x:c r="D66" s="4"/>
      <x:c r="E66" s="4"/>
      <x:c r="F66" s="4"/>
      <x:c r="G66" s="4"/>
      <x:c r="H66" s="4"/>
      <x:c r="I66" s="4"/>
      <x:c r="J66" s="4"/>
    </x:row>
    <x:row r="67" ht="15" hidden="0" customHeight="1">
      <x:c r="A67" s="4"/>
      <x:c r="B67" s="4"/>
      <x:c r="C67" s="4"/>
      <x:c r="D67" s="4"/>
      <x:c r="E67" s="4"/>
      <x:c r="F67" s="4"/>
      <x:c r="G67" s="4"/>
      <x:c r="H67" s="4"/>
      <x:c r="I67" s="4"/>
      <x:c r="J67" s="4"/>
    </x:row>
    <x:row r="68" ht="15" hidden="0" customHeight="1">
      <x:c r="A68" s="4"/>
      <x:c r="B68" s="4"/>
      <x:c r="C68" s="4"/>
      <x:c r="D68" s="4"/>
      <x:c r="E68" s="4"/>
      <x:c r="F68" s="4"/>
      <x:c r="G68" s="4"/>
      <x:c r="H68" s="4"/>
      <x:c r="I68" s="4"/>
      <x:c r="J68" s="4"/>
    </x:row>
    <x:row r="69" ht="15" hidden="0" customHeight="1">
      <x:c r="A69" s="4"/>
      <x:c r="B69" s="4"/>
      <x:c r="C69" s="4"/>
      <x:c r="D69" s="4"/>
      <x:c r="E69" s="4"/>
      <x:c r="F69" s="4"/>
      <x:c r="G69" s="4"/>
      <x:c r="H69" s="4"/>
      <x:c r="I69" s="4"/>
      <x:c r="J69" s="4"/>
    </x:row>
    <x:row r="70" ht="15" hidden="0" customHeight="1">
      <x:c r="A70" s="4"/>
      <x:c r="B70" s="4"/>
      <x:c r="C70" s="4"/>
      <x:c r="D70" s="4"/>
      <x:c r="E70" s="4"/>
      <x:c r="F70" s="4"/>
      <x:c r="G70" s="4"/>
      <x:c r="H70" s="4"/>
      <x:c r="I70" s="4"/>
      <x:c r="J70" s="4"/>
    </x:row>
    <x:row r="71" ht="15" hidden="0" customHeight="1">
      <x:c r="A71" s="4"/>
      <x:c r="B71" s="4"/>
      <x:c r="C71" s="4"/>
      <x:c r="D71" s="4"/>
      <x:c r="E71" s="4"/>
      <x:c r="F71" s="4"/>
      <x:c r="G71" s="4"/>
      <x:c r="H71" s="4"/>
      <x:c r="I71" s="4"/>
      <x:c r="J71" s="4"/>
    </x:row>
    <x:row r="72" ht="15" hidden="0" customHeight="1">
      <x:c r="A72" s="4"/>
      <x:c r="B72" s="4"/>
      <x:c r="C72" s="4"/>
      <x:c r="D72" s="4"/>
      <x:c r="E72" s="4"/>
      <x:c r="F72" s="4"/>
      <x:c r="G72" s="4"/>
      <x:c r="H72" s="4"/>
      <x:c r="I72" s="4"/>
      <x:c r="J72" s="4"/>
    </x:row>
    <x:row r="73" ht="15" hidden="0" customHeight="1">
      <x:c r="A73" s="4"/>
      <x:c r="B73" s="4"/>
      <x:c r="C73" s="4"/>
      <x:c r="D73" s="4"/>
      <x:c r="E73" s="4"/>
      <x:c r="F73" s="4"/>
      <x:c r="G73" s="4"/>
      <x:c r="H73" s="4"/>
      <x:c r="I73" s="4"/>
      <x:c r="J73" s="4"/>
    </x:row>
    <x:row r="74" ht="15" hidden="0" customHeight="1">
      <x:c r="A74" s="4"/>
      <x:c r="B74" s="4"/>
      <x:c r="C74" s="4"/>
      <x:c r="D74" s="4"/>
      <x:c r="E74" s="4"/>
      <x:c r="F74" s="4"/>
      <x:c r="G74" s="4"/>
      <x:c r="H74" s="4"/>
      <x:c r="I74" s="4"/>
      <x:c r="J74" s="4"/>
    </x:row>
    <x:row r="75" ht="15" hidden="0" customHeight="1">
      <x:c r="A75" s="4"/>
      <x:c r="B75" s="4"/>
      <x:c r="C75" s="4"/>
      <x:c r="D75" s="4"/>
      <x:c r="E75" s="4"/>
      <x:c r="F75" s="4"/>
      <x:c r="G75" s="4"/>
      <x:c r="H75" s="4"/>
      <x:c r="I75" s="4"/>
      <x:c r="J75" s="4"/>
    </x:row>
    <x:row r="76" ht="15" hidden="0" customHeight="1">
      <x:c r="A76" s="4"/>
      <x:c r="B76" s="4"/>
      <x:c r="C76" s="4"/>
      <x:c r="D76" s="4"/>
      <x:c r="E76" s="4"/>
      <x:c r="F76" s="4"/>
      <x:c r="G76" s="4"/>
      <x:c r="H76" s="4"/>
      <x:c r="I76" s="4"/>
      <x:c r="J76" s="4"/>
    </x:row>
    <x:row r="77" ht="15" hidden="0" customHeight="1">
      <x:c r="A77" s="4"/>
      <x:c r="B77" s="4"/>
      <x:c r="C77" s="4"/>
      <x:c r="D77" s="4"/>
      <x:c r="E77" s="4"/>
      <x:c r="F77" s="4"/>
      <x:c r="G77" s="4"/>
      <x:c r="H77" s="4"/>
      <x:c r="I77" s="4"/>
      <x:c r="J77" s="4"/>
    </x:row>
    <x:row r="78" ht="15" hidden="0" customHeight="1">
      <x:c r="A78" s="4"/>
      <x:c r="B78" s="4"/>
      <x:c r="C78" s="4"/>
      <x:c r="D78" s="4"/>
      <x:c r="E78" s="4"/>
      <x:c r="F78" s="4"/>
      <x:c r="G78" s="4"/>
      <x:c r="H78" s="4"/>
      <x:c r="I78" s="4"/>
      <x:c r="J78" s="4"/>
    </x:row>
    <x:row r="79" ht="15" hidden="0" customHeight="1">
      <x:c r="A79" s="4"/>
      <x:c r="B79" s="4"/>
      <x:c r="C79" s="4"/>
      <x:c r="D79" s="4"/>
      <x:c r="E79" s="4"/>
      <x:c r="F79" s="4"/>
      <x:c r="G79" s="4"/>
      <x:c r="H79" s="4"/>
      <x:c r="I79" s="4"/>
      <x:c r="J79" s="4"/>
    </x:row>
    <x:row r="80" ht="15" hidden="0" customHeight="1">
      <x:c r="A80" s="4"/>
      <x:c r="B80" s="4"/>
      <x:c r="C80" s="4"/>
      <x:c r="D80" s="4"/>
      <x:c r="E80" s="4"/>
      <x:c r="F80" s="4"/>
      <x:c r="G80" s="4"/>
      <x:c r="H80" s="4"/>
      <x:c r="I80" s="4"/>
      <x:c r="J80" s="4"/>
    </x:row>
    <x:row r="81" ht="15" hidden="0" customHeight="1">
      <x:c r="A81" s="4"/>
      <x:c r="B81" s="4"/>
      <x:c r="C81" s="4"/>
      <x:c r="D81" s="4"/>
      <x:c r="E81" s="4"/>
      <x:c r="F81" s="4"/>
      <x:c r="G81" s="4"/>
      <x:c r="H81" s="4"/>
      <x:c r="I81" s="4"/>
      <x:c r="J81" s="4"/>
    </x:row>
    <x:row r="82" ht="15" hidden="0" customHeight="1">
      <x:c r="A82" s="4"/>
      <x:c r="B82" s="4"/>
      <x:c r="C82" s="4"/>
      <x:c r="D82" s="4"/>
      <x:c r="E82" s="4"/>
      <x:c r="F82" s="4"/>
      <x:c r="G82" s="4"/>
      <x:c r="H82" s="4"/>
      <x:c r="I82" s="4"/>
      <x:c r="J82" s="4"/>
    </x:row>
    <x:row r="83" ht="15" hidden="0" customHeight="1">
      <x:c r="A83" s="4"/>
      <x:c r="B83" s="4"/>
      <x:c r="C83" s="4"/>
      <x:c r="D83" s="4"/>
      <x:c r="E83" s="4"/>
      <x:c r="F83" s="4"/>
      <x:c r="G83" s="4"/>
      <x:c r="H83" s="4"/>
      <x:c r="I83" s="4"/>
      <x:c r="J83" s="4"/>
    </x:row>
    <x:row r="84" ht="15" hidden="0" customHeight="1">
      <x:c r="A84" s="4"/>
      <x:c r="B84" s="4"/>
      <x:c r="C84" s="4"/>
      <x:c r="D84" s="4"/>
      <x:c r="E84" s="4"/>
      <x:c r="F84" s="4"/>
      <x:c r="G84" s="4"/>
      <x:c r="H84" s="4"/>
      <x:c r="I84" s="4"/>
      <x:c r="J84" s="4"/>
    </x:row>
    <x:row r="85" ht="15" hidden="0" customHeight="1">
      <x:c r="A85" s="4"/>
      <x:c r="B85" s="4"/>
      <x:c r="C85" s="4"/>
      <x:c r="D85" s="4"/>
      <x:c r="E85" s="4"/>
      <x:c r="F85" s="4"/>
      <x:c r="G85" s="4"/>
      <x:c r="H85" s="4"/>
      <x:c r="I85" s="4"/>
      <x:c r="J85" s="4"/>
    </x:row>
    <x:row r="86" ht="15" hidden="0" customHeight="1">
      <x:c r="A86" s="4"/>
      <x:c r="B86" s="4"/>
      <x:c r="C86" s="4"/>
      <x:c r="D86" s="4"/>
      <x:c r="E86" s="4"/>
      <x:c r="F86" s="4"/>
      <x:c r="G86" s="4"/>
      <x:c r="H86" s="4"/>
      <x:c r="I86" s="4"/>
      <x:c r="J86" s="4"/>
    </x:row>
    <x:row r="87" ht="15" hidden="0" customHeight="1">
      <x:c r="A87" s="4"/>
      <x:c r="B87" s="4"/>
      <x:c r="C87" s="4"/>
      <x:c r="D87" s="4"/>
      <x:c r="E87" s="4"/>
      <x:c r="F87" s="4"/>
      <x:c r="G87" s="4"/>
      <x:c r="H87" s="4"/>
      <x:c r="I87" s="4"/>
      <x:c r="J87" s="4"/>
    </x:row>
    <x:row r="88" ht="15" hidden="0" customHeight="1">
      <x:c r="A88" s="4"/>
      <x:c r="B88" s="4"/>
      <x:c r="C88" s="4"/>
      <x:c r="D88" s="4"/>
      <x:c r="E88" s="4"/>
      <x:c r="F88" s="4"/>
      <x:c r="G88" s="4"/>
      <x:c r="H88" s="4"/>
      <x:c r="I88" s="4"/>
      <x:c r="J88" s="4"/>
    </x:row>
  </x:sheetData>
  <x:mergeCells>
    <x:mergeCell ref="A1:J2"/>
    <x:mergeCell ref="A3:J3"/>
    <x:mergeCell ref="A5:J5"/>
    <x:mergeCell ref="B6:J6"/>
    <x:mergeCell ref="B7:J7"/>
    <x:mergeCell ref="B8:J8"/>
    <x:mergeCell ref="B9:J9"/>
    <x:mergeCell ref="B10:J10"/>
    <x:mergeCell ref="B11:J11"/>
    <x:mergeCell ref="B12:J12"/>
    <x:mergeCell ref="A15:J15"/>
    <x:mergeCell ref="A49:J49"/>
    <x:mergeCell ref="A61:J61"/>
    <x:mergeCell ref="B63:J63"/>
    <x:mergeCell ref="B64:J64"/>
    <x:mergeCell ref="B65:J65"/>
  </x:mergeCells>
  <x:conditionalFormatting sqref="D17:D46">
    <x:cfRule type="containsText" dxfId="493" priority="1" operator="containsText" text="نامنطبق"/>
    <x:cfRule type="containsText" dxfId="494" priority="2" operator="containsText" text="توقف"/>
    <x:cfRule type="containsText" dxfId="495" priority="3" operator="containsText" text="رد"/>
    <x:cfRule type="containsText" dxfId="496" priority="4" operator="containsText" text="قرمز"/>
    <x:cfRule type="containsText" dxfId="497" priority="5" operator="containsText" text="بحرانی"/>
    <x:cfRule type="containsText" dxfId="498" priority="6" operator="containsText" text="باز"/>
    <x:cfRule type="containsText" dxfId="499" priority="7" operator="containsText" text="نامعلوم"/>
    <x:cfRule type="containsText" dxfId="500" priority="8" operator="containsText" text="رفع شکاف"/>
    <x:cfRule type="containsText" dxfId="501" priority="9" operator="containsText" text="زرد"/>
    <x:cfRule type="containsText" dxfId="502" priority="10" operator="containsText" text="در انتظار"/>
    <x:cfRule type="containsText" dxfId="503" priority="11" operator="containsText" text="پایلوت"/>
    <x:cfRule type="containsText" dxfId="504" priority="12" operator="containsText" text="تأیید"/>
    <x:cfRule type="containsText" dxfId="505" priority="13" operator="containsText" text="تکرار کنترل‌شده"/>
    <x:cfRule type="containsText" dxfId="506" priority="14" operator="containsText" text="سبز"/>
    <x:cfRule type="containsText" dxfId="507" priority="15" operator="containsText" text="بسته"/>
    <x:cfRule type="containsText" dxfId="508" priority="16" operator="containsText" text="آزادشده"/>
    <x:cfRule type="containsText" dxfId="509" priority="17" operator="containsText" text="غیرقابل‌اعمال"/>
  </x:conditionalFormatting>
  <x:conditionalFormatting sqref="G17:G46">
    <x:cfRule type="containsText" dxfId="510" priority="18" operator="containsText" text="نامنطبق"/>
    <x:cfRule type="containsText" dxfId="511" priority="19" operator="containsText" text="توقف"/>
    <x:cfRule type="containsText" dxfId="512" priority="20" operator="containsText" text="رد"/>
    <x:cfRule type="containsText" dxfId="513" priority="21" operator="containsText" text="قرمز"/>
    <x:cfRule type="containsText" dxfId="514" priority="22" operator="containsText" text="بحرانی"/>
    <x:cfRule type="containsText" dxfId="515" priority="23" operator="containsText" text="باز"/>
    <x:cfRule type="containsText" dxfId="516" priority="24" operator="containsText" text="نامعلوم"/>
    <x:cfRule type="containsText" dxfId="517" priority="25" operator="containsText" text="رفع شکاف"/>
    <x:cfRule type="containsText" dxfId="518" priority="26" operator="containsText" text="زرد"/>
    <x:cfRule type="containsText" dxfId="519" priority="27" operator="containsText" text="در انتظار"/>
    <x:cfRule type="containsText" dxfId="520" priority="28" operator="containsText" text="پایلوت"/>
    <x:cfRule type="containsText" dxfId="521" priority="29" operator="containsText" text="تأیید"/>
    <x:cfRule type="containsText" dxfId="522" priority="30" operator="containsText" text="تکرار کنترل‌شده"/>
    <x:cfRule type="containsText" dxfId="523" priority="31" operator="containsText" text="سبز"/>
    <x:cfRule type="containsText" dxfId="524" priority="32" operator="containsText" text="بسته"/>
    <x:cfRule type="containsText" dxfId="525" priority="33" operator="containsText" text="آزادشده"/>
    <x:cfRule type="containsText" dxfId="526" priority="34" operator="containsText" text="غیرقابل‌اعمال"/>
  </x:conditionalFormatting>
  <x:conditionalFormatting sqref="H51:H58">
    <x:cfRule type="containsText" dxfId="527" priority="35" operator="containsText" text="نامنطبق"/>
    <x:cfRule type="containsText" dxfId="528" priority="36" operator="containsText" text="توقف"/>
    <x:cfRule type="containsText" dxfId="529" priority="37" operator="containsText" text="رد"/>
    <x:cfRule type="containsText" dxfId="530" priority="38" operator="containsText" text="قرمز"/>
    <x:cfRule type="containsText" dxfId="531" priority="39" operator="containsText" text="بحرانی"/>
    <x:cfRule type="containsText" dxfId="532" priority="40" operator="containsText" text="باز"/>
    <x:cfRule type="containsText" dxfId="533" priority="41" operator="containsText" text="نامعلوم"/>
    <x:cfRule type="containsText" dxfId="534" priority="42" operator="containsText" text="رفع شکاف"/>
    <x:cfRule type="containsText" dxfId="535" priority="43" operator="containsText" text="زرد"/>
    <x:cfRule type="containsText" dxfId="536" priority="44" operator="containsText" text="در انتظار"/>
    <x:cfRule type="containsText" dxfId="537" priority="45" operator="containsText" text="پایلوت"/>
    <x:cfRule type="containsText" dxfId="538" priority="46" operator="containsText" text="تأیید"/>
    <x:cfRule type="containsText" dxfId="539" priority="47" operator="containsText" text="تکرار کنترل‌شده"/>
    <x:cfRule type="containsText" dxfId="540" priority="48" operator="containsText" text="سبز"/>
    <x:cfRule type="containsText" dxfId="541" priority="49" operator="containsText" text="بسته"/>
    <x:cfRule type="containsText" dxfId="542" priority="50" operator="containsText" text="آزادشده"/>
    <x:cfRule type="containsText" dxfId="543" priority="51" operator="containsText" text="غیرقابل‌اعمال"/>
  </x:conditionalFormatting>
  <x:dataValidations count="3">
    <x:dataValidation type="list" sqref="D17:D46">
      <x:formula1>"بحرانی,زیاد,متوسط,کم"</x:formula1>
    </x:dataValidation>
    <x:dataValidation type="list" sqref="G17:G46">
      <x:formula1>"باز,در حال اجرا,در انتظار شاهد,بسته,لغو"</x:formula1>
    </x:dataValidation>
    <x:dataValidation type="list" sqref="H51:H58">
      <x:formula1>"تأیید,باز,نامعلوم,نامنطبق,غیرقابل‌اعمال"</x:formula1>
    </x:dataValidation>
  </x:dataValidations>
  <x:pageMargins left="0.7" right="0.7" top="0.75" bottom="0.75" header="0.3" footer="0.3"/>
</x:worksheet>
</file>